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Data\bup2\excel\Sais2223\"/>
    </mc:Choice>
  </mc:AlternateContent>
  <xr:revisionPtr revIDLastSave="0" documentId="8_{56640B58-6060-41B1-8188-A244E64E6416}" xr6:coauthVersionLast="47" xr6:coauthVersionMax="47" xr10:uidLastSave="{00000000-0000-0000-0000-000000000000}"/>
  <bookViews>
    <workbookView xWindow="-120" yWindow="-120" windowWidth="20730" windowHeight="11160" xr2:uid="{98622E3C-6781-4B1C-B052-EB48D5CCE6D8}"/>
  </bookViews>
  <sheets>
    <sheet name="Restprogramm" sheetId="1" r:id="rId1"/>
    <sheet name="3Lig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  <c r="N14" i="1"/>
  <c r="O14" i="1"/>
  <c r="E215" i="1" l="1"/>
  <c r="D215" i="1"/>
  <c r="M208" i="1"/>
  <c r="J208" i="1"/>
  <c r="I208" i="1"/>
  <c r="D208" i="1"/>
  <c r="K202" i="1"/>
  <c r="J202" i="1"/>
  <c r="I202" i="1"/>
  <c r="E202" i="1"/>
  <c r="D202" i="1"/>
  <c r="M196" i="1"/>
  <c r="L196" i="1"/>
  <c r="K196" i="1"/>
  <c r="J196" i="1"/>
  <c r="I196" i="1"/>
  <c r="E196" i="1"/>
  <c r="D196" i="1"/>
  <c r="J190" i="1"/>
  <c r="I190" i="1"/>
  <c r="E190" i="1"/>
  <c r="D190" i="1"/>
  <c r="N184" i="1"/>
  <c r="M184" i="1"/>
  <c r="L184" i="1"/>
  <c r="K184" i="1"/>
  <c r="J184" i="1"/>
  <c r="E184" i="1"/>
  <c r="D184" i="1"/>
  <c r="M178" i="1"/>
  <c r="L178" i="1"/>
  <c r="K178" i="1"/>
  <c r="J178" i="1"/>
  <c r="I178" i="1"/>
  <c r="E178" i="1"/>
  <c r="D178" i="1"/>
  <c r="K172" i="1"/>
  <c r="J172" i="1"/>
  <c r="I172" i="1"/>
  <c r="E172" i="1"/>
  <c r="D172" i="1"/>
  <c r="M166" i="1"/>
  <c r="L166" i="1"/>
  <c r="K166" i="1"/>
  <c r="J166" i="1"/>
  <c r="I166" i="1"/>
  <c r="E166" i="1"/>
  <c r="D166" i="1"/>
  <c r="E21" i="1" l="1"/>
  <c r="L14" i="1"/>
  <c r="K14" i="1"/>
  <c r="J14" i="1"/>
  <c r="I14" i="1"/>
  <c r="J56" i="1"/>
  <c r="O28" i="1"/>
  <c r="N28" i="1"/>
  <c r="M28" i="1"/>
  <c r="L28" i="1"/>
  <c r="K28" i="1"/>
  <c r="J28" i="1"/>
  <c r="D28" i="1"/>
  <c r="C28" i="1"/>
  <c r="I21" i="1"/>
  <c r="E14" i="1" l="1"/>
  <c r="D14" i="1"/>
  <c r="C14" i="1"/>
  <c r="F14" i="1"/>
  <c r="E160" i="1"/>
  <c r="F160" i="1"/>
  <c r="K49" i="1" l="1"/>
  <c r="J35" i="1"/>
  <c r="O35" i="1"/>
  <c r="N35" i="1"/>
  <c r="M35" i="1"/>
  <c r="L35" i="1"/>
  <c r="K35" i="1"/>
  <c r="D35" i="1"/>
  <c r="C35" i="1"/>
  <c r="F142" i="1"/>
  <c r="I142" i="1"/>
  <c r="O42" i="1" l="1"/>
  <c r="N42" i="1"/>
  <c r="M42" i="1"/>
  <c r="C42" i="1"/>
  <c r="L148" i="1"/>
  <c r="K148" i="1"/>
  <c r="F154" i="1"/>
  <c r="E154" i="1"/>
  <c r="D154" i="1"/>
  <c r="C21" i="1" l="1"/>
  <c r="D21" i="1"/>
  <c r="N21" i="1"/>
  <c r="O21" i="1"/>
  <c r="J129" i="1"/>
  <c r="I129" i="1"/>
  <c r="F129" i="1"/>
  <c r="K77" i="1"/>
  <c r="O136" i="1"/>
  <c r="L136" i="1"/>
  <c r="O154" i="1" l="1"/>
  <c r="N154" i="1"/>
  <c r="M154" i="1"/>
  <c r="L154" i="1"/>
  <c r="K154" i="1"/>
  <c r="J154" i="1"/>
  <c r="I154" i="1"/>
  <c r="N160" i="1" l="1"/>
  <c r="M160" i="1"/>
  <c r="L160" i="1"/>
  <c r="K160" i="1"/>
  <c r="J160" i="1"/>
  <c r="I160" i="1"/>
  <c r="D160" i="1"/>
  <c r="O160" i="1"/>
  <c r="J70" i="1"/>
  <c r="I70" i="1"/>
  <c r="K142" i="1"/>
  <c r="J142" i="1"/>
  <c r="L56" i="1" l="1"/>
  <c r="K56" i="1"/>
  <c r="J148" i="1"/>
  <c r="I148" i="1"/>
  <c r="F148" i="1"/>
  <c r="E148" i="1"/>
  <c r="L129" i="1" l="1"/>
  <c r="K129" i="1"/>
  <c r="E129" i="1"/>
  <c r="O142" i="1"/>
  <c r="N142" i="1"/>
  <c r="M142" i="1"/>
  <c r="L142" i="1"/>
  <c r="N136" i="1"/>
  <c r="M136" i="1"/>
  <c r="K136" i="1"/>
  <c r="E142" i="1"/>
  <c r="J136" i="1"/>
  <c r="I136" i="1"/>
  <c r="F136" i="1"/>
  <c r="E136" i="1"/>
  <c r="O184" i="1"/>
  <c r="C70" i="1"/>
  <c r="C56" i="1"/>
  <c r="F77" i="1" l="1"/>
  <c r="C77" i="1"/>
  <c r="D84" i="1"/>
  <c r="C84" i="1"/>
  <c r="O49" i="1"/>
  <c r="N49" i="1"/>
  <c r="M49" i="1"/>
  <c r="L49" i="1"/>
  <c r="E49" i="1"/>
  <c r="D49" i="1"/>
  <c r="C49" i="1"/>
  <c r="M235" i="1"/>
  <c r="L235" i="1"/>
  <c r="J241" i="1" l="1"/>
  <c r="I241" i="1"/>
  <c r="I91" i="1"/>
  <c r="J91" i="1"/>
  <c r="F91" i="1"/>
  <c r="F241" i="1"/>
  <c r="E97" i="1"/>
  <c r="D97" i="1"/>
  <c r="F97" i="1"/>
  <c r="I97" i="1"/>
  <c r="K235" i="1"/>
  <c r="J235" i="1"/>
  <c r="E222" i="1"/>
  <c r="F222" i="1"/>
  <c r="F228" i="1"/>
  <c r="E228" i="1"/>
  <c r="J222" i="1" l="1"/>
  <c r="K110" i="1" l="1"/>
  <c r="D104" i="1"/>
  <c r="E104" i="1"/>
  <c r="F104" i="1"/>
  <c r="D110" i="1"/>
  <c r="E110" i="1"/>
  <c r="F110" i="1"/>
  <c r="D117" i="1"/>
  <c r="E117" i="1"/>
  <c r="F117" i="1"/>
  <c r="D123" i="1"/>
  <c r="E123" i="1"/>
  <c r="F123" i="1"/>
  <c r="D222" i="1"/>
  <c r="D228" i="1"/>
  <c r="E235" i="1"/>
  <c r="F235" i="1"/>
  <c r="E241" i="1"/>
  <c r="K241" i="1" l="1"/>
  <c r="I235" i="1"/>
  <c r="J228" i="1"/>
  <c r="I228" i="1"/>
  <c r="I222" i="1"/>
  <c r="K117" i="1"/>
  <c r="J123" i="1"/>
  <c r="I123" i="1"/>
  <c r="J117" i="1"/>
  <c r="I117" i="1"/>
  <c r="I104" i="1"/>
  <c r="J104" i="1"/>
  <c r="J110" i="1"/>
  <c r="I110" i="1"/>
  <c r="K97" i="1"/>
  <c r="J97" i="1"/>
  <c r="C97" i="1"/>
  <c r="K91" i="1"/>
  <c r="E91" i="1"/>
  <c r="D91" i="1"/>
  <c r="C91" i="1"/>
</calcChain>
</file>

<file path=xl/sharedStrings.xml><?xml version="1.0" encoding="utf-8"?>
<sst xmlns="http://schemas.openxmlformats.org/spreadsheetml/2006/main" count="1040" uniqueCount="549">
  <si>
    <t>Altdorf</t>
  </si>
  <si>
    <t>Kenzingen II</t>
  </si>
  <si>
    <t>10-10</t>
  </si>
  <si>
    <t>KöTe III</t>
  </si>
  <si>
    <t>March II</t>
  </si>
  <si>
    <t>8-12</t>
  </si>
  <si>
    <t>Emmend.</t>
  </si>
  <si>
    <t>WaDe II</t>
  </si>
  <si>
    <t>Bötzingen</t>
  </si>
  <si>
    <t>Oberhaus II</t>
  </si>
  <si>
    <t>March III</t>
  </si>
  <si>
    <t>Altdorf II</t>
  </si>
  <si>
    <t>Neustadt</t>
  </si>
  <si>
    <t>FT 1844 II</t>
  </si>
  <si>
    <t>WaDe III</t>
  </si>
  <si>
    <t>Zähring II</t>
  </si>
  <si>
    <t>Gundefing</t>
  </si>
  <si>
    <t>Todtnau II</t>
  </si>
  <si>
    <t>Schopf II</t>
  </si>
  <si>
    <t>Regio Hum.</t>
  </si>
  <si>
    <t>Säckingen</t>
  </si>
  <si>
    <t>HSG FR II</t>
  </si>
  <si>
    <t>6-14</t>
  </si>
  <si>
    <t>Nord</t>
  </si>
  <si>
    <t>Süd</t>
  </si>
  <si>
    <t>P</t>
  </si>
  <si>
    <t>16-0</t>
  </si>
  <si>
    <t>4-14</t>
  </si>
  <si>
    <t>Dreiland III</t>
  </si>
  <si>
    <t>Maul/St II</t>
  </si>
  <si>
    <t>Zell</t>
  </si>
  <si>
    <t>Mü/Neu III</t>
  </si>
  <si>
    <t>Karsau</t>
  </si>
  <si>
    <t>4-12</t>
  </si>
  <si>
    <t>Heitersh. II</t>
  </si>
  <si>
    <t>Alt/Ett II</t>
  </si>
  <si>
    <t>Wa/De II</t>
  </si>
  <si>
    <t>O/K/T II</t>
  </si>
  <si>
    <t>SFE FR II</t>
  </si>
  <si>
    <t>HSG FR IV</t>
  </si>
  <si>
    <t>FT 1844 III</t>
  </si>
  <si>
    <t>(Zell)</t>
  </si>
  <si>
    <t>Rückzug</t>
  </si>
  <si>
    <t>-</t>
  </si>
  <si>
    <t>5-11</t>
  </si>
  <si>
    <t>Gruppe 1</t>
  </si>
  <si>
    <t>Wa/De III</t>
  </si>
  <si>
    <t>Ringsheim</t>
  </si>
  <si>
    <t>Gundelfing.</t>
  </si>
  <si>
    <t>(Alt/Ettenh.)</t>
  </si>
  <si>
    <t>2-0 Rückzug</t>
  </si>
  <si>
    <t>offen</t>
  </si>
  <si>
    <t>Oberhaus. II</t>
  </si>
  <si>
    <t>Gruppe 2</t>
  </si>
  <si>
    <t>FT 1844</t>
  </si>
  <si>
    <t>Bötz/March</t>
  </si>
  <si>
    <t>ESV/Georg.</t>
  </si>
  <si>
    <t>HSG/SFE II</t>
  </si>
  <si>
    <t>(Gundel)</t>
  </si>
  <si>
    <t>Gruppenw.</t>
  </si>
  <si>
    <t>9-7</t>
  </si>
  <si>
    <t>Heitershm.</t>
  </si>
  <si>
    <t>M</t>
  </si>
  <si>
    <t>Wa/De</t>
  </si>
  <si>
    <t>Alt/Ettenh</t>
  </si>
  <si>
    <t>Müll/Neu</t>
  </si>
  <si>
    <t>Maul/Stei</t>
  </si>
  <si>
    <t>Schopfheim</t>
  </si>
  <si>
    <t>Todtnau</t>
  </si>
  <si>
    <t>(RegHumm)</t>
  </si>
  <si>
    <t>HSG Freib. II</t>
  </si>
  <si>
    <t>SFE/Zähring.</t>
  </si>
  <si>
    <t>Kenz/Herb.</t>
  </si>
  <si>
    <t>HSG FR-Karsau 2-2 (25:24)</t>
  </si>
  <si>
    <t>Hallenrunde 2022/23</t>
  </si>
  <si>
    <t>Stand/Restprogramme</t>
  </si>
  <si>
    <t>Südbadischer Handballverband e.V.</t>
  </si>
  <si>
    <t>Bezirk III - Freiburg/Oberrhein</t>
  </si>
  <si>
    <t>2-18</t>
  </si>
  <si>
    <t>7-9</t>
  </si>
  <si>
    <t>18-2</t>
  </si>
  <si>
    <t>20-0</t>
  </si>
  <si>
    <t>HSG Freib. I</t>
  </si>
  <si>
    <t>3-17</t>
  </si>
  <si>
    <t>15-5</t>
  </si>
  <si>
    <t>8-8</t>
  </si>
  <si>
    <t>13-7</t>
  </si>
  <si>
    <t>14-10</t>
  </si>
  <si>
    <t>4-16</t>
  </si>
  <si>
    <t>Emme-Bötzingen 3-1 (52:47)</t>
  </si>
  <si>
    <t>Zähr-Bö 2-2 (47:47, 26:26 AT)</t>
  </si>
  <si>
    <t>6-10</t>
  </si>
  <si>
    <t>8-16</t>
  </si>
  <si>
    <t>19-1</t>
  </si>
  <si>
    <t>14-6</t>
  </si>
  <si>
    <t>0-20</t>
  </si>
  <si>
    <t>14-2</t>
  </si>
  <si>
    <t>11-5</t>
  </si>
  <si>
    <t>2-14</t>
  </si>
  <si>
    <t>Zähringen II</t>
  </si>
  <si>
    <t>Entscheidungsspiele!</t>
  </si>
  <si>
    <t>Zähringen verzichtet auf erforderliche</t>
  </si>
  <si>
    <t>Bötz/Mar. II</t>
  </si>
  <si>
    <t>Kenzingen II-Köndr/Teningen II 4-0 (65:62)</t>
  </si>
  <si>
    <t>12-12</t>
  </si>
  <si>
    <t>9-15</t>
  </si>
  <si>
    <t>16-8</t>
  </si>
  <si>
    <t>11-13</t>
  </si>
  <si>
    <t>21-3</t>
  </si>
  <si>
    <t>7-17</t>
  </si>
  <si>
    <t>24-0</t>
  </si>
  <si>
    <t>6-18</t>
  </si>
  <si>
    <t>20-4</t>
  </si>
  <si>
    <t>3-21</t>
  </si>
  <si>
    <t>10-14</t>
  </si>
  <si>
    <t>mJD-BK</t>
  </si>
  <si>
    <t>Oberhausen</t>
  </si>
  <si>
    <t>HSG/SFE FR</t>
  </si>
  <si>
    <t>Brombach</t>
  </si>
  <si>
    <t>OBERH H</t>
  </si>
  <si>
    <t>Zähring a</t>
  </si>
  <si>
    <t>wJD-BK-ER</t>
  </si>
  <si>
    <t>HSG FR IV-FT 1844 III 3-1 (28:27)</t>
  </si>
  <si>
    <t>M-BK</t>
  </si>
  <si>
    <t>Zähringen</t>
  </si>
  <si>
    <t>HSG Freib.</t>
  </si>
  <si>
    <t>Herbolz. II</t>
  </si>
  <si>
    <t>Heitersheim</t>
  </si>
  <si>
    <t>Dreiland II</t>
  </si>
  <si>
    <t>ESV/Geo</t>
  </si>
  <si>
    <t>Müll/Neu II</t>
  </si>
  <si>
    <t>SFE Freib.</t>
  </si>
  <si>
    <t>mJC-BK</t>
  </si>
  <si>
    <t>Kenz/Herb</t>
  </si>
  <si>
    <t>Kö/Ten</t>
  </si>
  <si>
    <t>12-8</t>
  </si>
  <si>
    <t>M-KKA-ER</t>
  </si>
  <si>
    <t>Gundelf.</t>
  </si>
  <si>
    <t>Regio Humm.</t>
  </si>
  <si>
    <t>Kön/Ten. III</t>
  </si>
  <si>
    <t>M-KKA-PL</t>
  </si>
  <si>
    <t>Schopfh. II</t>
  </si>
  <si>
    <t>M-KKA-Vorrunde</t>
  </si>
  <si>
    <t>M-KKB-Vorrunde</t>
  </si>
  <si>
    <t>F-KK, Vorrunde</t>
  </si>
  <si>
    <t>mJD-KK-N, Vorrunde</t>
  </si>
  <si>
    <t>wJD-BK, Vorrunde</t>
  </si>
  <si>
    <t>F-BK</t>
  </si>
  <si>
    <t>March</t>
  </si>
  <si>
    <t>FT 1844 Fr.</t>
  </si>
  <si>
    <t>ESV/Geo.</t>
  </si>
  <si>
    <t>Ke/He/Em</t>
  </si>
  <si>
    <t>Reg. Humm.</t>
  </si>
  <si>
    <t>M-KKB-ER</t>
  </si>
  <si>
    <t>Oberh. II</t>
  </si>
  <si>
    <t>Maul/Stei II</t>
  </si>
  <si>
    <t>F-KK-ER</t>
  </si>
  <si>
    <t>SFE Frbg. II</t>
  </si>
  <si>
    <t>Maul/St. II</t>
  </si>
  <si>
    <t>mJA-BK</t>
  </si>
  <si>
    <t>wJA-BK</t>
  </si>
  <si>
    <t>Oberhaus.</t>
  </si>
  <si>
    <t>Heitersh.</t>
  </si>
  <si>
    <t>Gundel</t>
  </si>
  <si>
    <t>HSG Frbg. II</t>
  </si>
  <si>
    <t>Wald/Denz</t>
  </si>
  <si>
    <t>mJB-BK</t>
  </si>
  <si>
    <t>HSG/SFE Fr.</t>
  </si>
  <si>
    <t>wJC-BK</t>
  </si>
  <si>
    <t>wJB-BK</t>
  </si>
  <si>
    <t>SFE/Zähr.</t>
  </si>
  <si>
    <t>Dreiland</t>
  </si>
  <si>
    <t>Weil</t>
  </si>
  <si>
    <t>Könd/Ten</t>
  </si>
  <si>
    <t>HSG Fr. II</t>
  </si>
  <si>
    <t>q</t>
  </si>
  <si>
    <t>HSG Dreil II</t>
  </si>
  <si>
    <t>10-18</t>
  </si>
  <si>
    <t>4-24</t>
  </si>
  <si>
    <t>11-9</t>
  </si>
  <si>
    <t>mJB-SL-N</t>
  </si>
  <si>
    <t>Hanauerld.</t>
  </si>
  <si>
    <t>Altenheim</t>
  </si>
  <si>
    <t>Hofweier</t>
  </si>
  <si>
    <t>Helmlingen</t>
  </si>
  <si>
    <t>Kapp/Stein</t>
  </si>
  <si>
    <t>Kinzigtal</t>
  </si>
  <si>
    <t>mJB-SL-S</t>
  </si>
  <si>
    <t>Könd/Ten.</t>
  </si>
  <si>
    <t>Lauchring.</t>
  </si>
  <si>
    <t>Riel/Gott.</t>
  </si>
  <si>
    <t>Konstanz</t>
  </si>
  <si>
    <t>Überlingen</t>
  </si>
  <si>
    <t>Pfullendorf</t>
  </si>
  <si>
    <t>Radolfzell</t>
  </si>
  <si>
    <t>mJA-SL-ER</t>
  </si>
  <si>
    <t>Hegau</t>
  </si>
  <si>
    <t>Ho/Lau/Tri</t>
  </si>
  <si>
    <t>Schutterw. II</t>
  </si>
  <si>
    <t>mJC-SL-ER</t>
  </si>
  <si>
    <t>Meiß/Non.</t>
  </si>
  <si>
    <t>BKM/q</t>
  </si>
  <si>
    <t>M/SM/q</t>
  </si>
  <si>
    <t>16-4</t>
  </si>
  <si>
    <t>wJC-SL</t>
  </si>
  <si>
    <t>Steißlingen</t>
  </si>
  <si>
    <t>Alt/Ettenh.</t>
  </si>
  <si>
    <t>HSG Frbg.</t>
  </si>
  <si>
    <t>Panth/Murg</t>
  </si>
  <si>
    <t>Ottenheim</t>
  </si>
  <si>
    <t>9-19</t>
  </si>
  <si>
    <t>Allensbach</t>
  </si>
  <si>
    <t>Steißlingen-Alt/Ett 2-2 (30:35, St-A/E 2-0)</t>
  </si>
  <si>
    <t>17-11</t>
  </si>
  <si>
    <t>M/Auf</t>
  </si>
  <si>
    <t>M/Q</t>
  </si>
  <si>
    <t>5-15</t>
  </si>
  <si>
    <t>wJB-SL</t>
  </si>
  <si>
    <t>Mimm/Mühl</t>
  </si>
  <si>
    <t>26-2</t>
  </si>
  <si>
    <t>Alt/Ett</t>
  </si>
  <si>
    <t>Dornstett</t>
  </si>
  <si>
    <t>Überling.</t>
  </si>
  <si>
    <t>Mugg/Kupp</t>
  </si>
  <si>
    <t>JHA Baden</t>
  </si>
  <si>
    <t>St. Georgen</t>
  </si>
  <si>
    <t>Mimm/Mühl-Alt/Ett 2-2 (57:52)</t>
  </si>
  <si>
    <t>6-26</t>
  </si>
  <si>
    <t>BezPl</t>
  </si>
  <si>
    <t>4-8</t>
  </si>
  <si>
    <t>wJA-SL</t>
  </si>
  <si>
    <t>31-5</t>
  </si>
  <si>
    <t>30-2</t>
  </si>
  <si>
    <t>BAD/Sand.</t>
  </si>
  <si>
    <t>20-16</t>
  </si>
  <si>
    <t>19-17</t>
  </si>
  <si>
    <t>ZEGO</t>
  </si>
  <si>
    <t>16-20</t>
  </si>
  <si>
    <t>Alt/Schutt</t>
  </si>
  <si>
    <t>Q</t>
  </si>
  <si>
    <t>7-21</t>
  </si>
  <si>
    <t>10-26</t>
  </si>
  <si>
    <t>25-11</t>
  </si>
  <si>
    <t>Dreiland-Konstanz 2-2 (61:48)</t>
  </si>
  <si>
    <t>5-31</t>
  </si>
  <si>
    <t>12-0</t>
  </si>
  <si>
    <t>Meiß/Nonn -Radolfzell 2-2 (62:51)</t>
  </si>
  <si>
    <t>SM/Q</t>
  </si>
  <si>
    <t>12-16</t>
  </si>
  <si>
    <t>Schopfheim - Bötz/March 4-0 (51:39)</t>
  </si>
  <si>
    <t>23-13</t>
  </si>
  <si>
    <t>Renchtal</t>
  </si>
  <si>
    <t>7-29</t>
  </si>
  <si>
    <t>SLM/F4</t>
  </si>
  <si>
    <t>6-30</t>
  </si>
  <si>
    <t>BKM/Auf</t>
  </si>
  <si>
    <t>Auf</t>
  </si>
  <si>
    <t>M-LL-S</t>
  </si>
  <si>
    <t>HU Frbg II</t>
  </si>
  <si>
    <t>Konstanz II</t>
  </si>
  <si>
    <t>Singen</t>
  </si>
  <si>
    <t>Kenzingen</t>
  </si>
  <si>
    <t>Waldk/Denz</t>
  </si>
  <si>
    <t>Ab</t>
  </si>
  <si>
    <t>10-22</t>
  </si>
  <si>
    <t>30-6</t>
  </si>
  <si>
    <t>8-28</t>
  </si>
  <si>
    <t>12-24</t>
  </si>
  <si>
    <t>2-34</t>
  </si>
  <si>
    <t>Allensbach-HSG Freiburg 3-1 (64:60)</t>
  </si>
  <si>
    <t>Altenheim-Ringsheim 2-2 (47:45)</t>
  </si>
  <si>
    <t>19-13</t>
  </si>
  <si>
    <t>22-10</t>
  </si>
  <si>
    <t>Wald/Denz-Kapp/Stein 4-0 (55:52)</t>
  </si>
  <si>
    <t>M/BWP/Q/Pok</t>
  </si>
  <si>
    <t>Q/Pok</t>
  </si>
  <si>
    <t>M/q</t>
  </si>
  <si>
    <t>32-0</t>
  </si>
  <si>
    <t>0-32</t>
  </si>
  <si>
    <t>35-1</t>
  </si>
  <si>
    <t>F4</t>
  </si>
  <si>
    <t>22-14</t>
  </si>
  <si>
    <t>34-2</t>
  </si>
  <si>
    <t>HSG Freibg.</t>
  </si>
  <si>
    <t>32-4</t>
  </si>
  <si>
    <t>SLM/Q</t>
  </si>
  <si>
    <t>18-14</t>
  </si>
  <si>
    <t>SM/q</t>
  </si>
  <si>
    <t>5-7</t>
  </si>
  <si>
    <t>3-9</t>
  </si>
  <si>
    <t>28-8</t>
  </si>
  <si>
    <t>22-2</t>
  </si>
  <si>
    <t>HC Oppenweiler/Backnang</t>
  </si>
  <si>
    <t>VfL Pfullingen</t>
  </si>
  <si>
    <t>SV Salamander Kornwestheim</t>
  </si>
  <si>
    <t>SG Leutershausen</t>
  </si>
  <si>
    <t>Rhein-Neckar Löwen II</t>
  </si>
  <si>
    <t>TSB Heilbronn-Horkheim</t>
  </si>
  <si>
    <t>SG Pforzheim/Eutingen</t>
  </si>
  <si>
    <t>TSV Neuhausen/Filder 1898</t>
  </si>
  <si>
    <t>HBW Balingen-Weilstetten II</t>
  </si>
  <si>
    <t>HG Oftersheim/Schwetzingen</t>
  </si>
  <si>
    <t>TV Willstätt</t>
  </si>
  <si>
    <t>TVS 1907 Baden-Baden</t>
  </si>
  <si>
    <t>SG Köndringen-Teningen</t>
  </si>
  <si>
    <t>TuS Vinnhorst</t>
  </si>
  <si>
    <t>MTV Braunschweig</t>
  </si>
  <si>
    <t>TuS Fürstenfeldbruck*</t>
  </si>
  <si>
    <t>SG Hamburg-Nord</t>
  </si>
  <si>
    <t>Stralsunder HV</t>
  </si>
  <si>
    <t>Wilhelmshavener HV</t>
  </si>
  <si>
    <t>HSV Hannover</t>
  </si>
  <si>
    <t>TSV Altenholz</t>
  </si>
  <si>
    <t>OHV Aurich</t>
  </si>
  <si>
    <t>HSG Ostsee N/G</t>
  </si>
  <si>
    <t>TSV Burgdorf II</t>
  </si>
  <si>
    <t>DHK Flensborg</t>
  </si>
  <si>
    <t>Mecklenburger Stiere Schwerin</t>
  </si>
  <si>
    <t>HSG Nienburg</t>
  </si>
  <si>
    <t>Ost</t>
  </si>
  <si>
    <t>EHV Aue</t>
  </si>
  <si>
    <t>SC DHFK Leipzig II</t>
  </si>
  <si>
    <t>GSV Eintracht Baunatal</t>
  </si>
  <si>
    <t>Füchse Berlin Reinickendorf II</t>
  </si>
  <si>
    <t>SC Magdeburg II</t>
  </si>
  <si>
    <t>Sportfreunde Söhre von 1947</t>
  </si>
  <si>
    <t>SV Anhalt Bernburg</t>
  </si>
  <si>
    <t>Northeimer HC</t>
  </si>
  <si>
    <t>HV Grün-Weiß Werder (Havel)</t>
  </si>
  <si>
    <t>Oranienburger HC 19:29</t>
  </si>
  <si>
    <t>West</t>
  </si>
  <si>
    <t>TV Emsdetten</t>
  </si>
  <si>
    <t>HSG Krefeld Niederrhein</t>
  </si>
  <si>
    <t>Longericher SC Köln</t>
  </si>
  <si>
    <t>Bergische Panther</t>
  </si>
  <si>
    <t>TuS Spenge</t>
  </si>
  <si>
    <t>Ahlener SG</t>
  </si>
  <si>
    <t>TuS 1882 Opladen</t>
  </si>
  <si>
    <t>TV Aldekerk 07</t>
  </si>
  <si>
    <t>SGSH Dragons</t>
  </si>
  <si>
    <t>LIT 1912 II</t>
  </si>
  <si>
    <t>Team HandbALL Lippe II</t>
  </si>
  <si>
    <t>VfL Gladbeck 1921</t>
  </si>
  <si>
    <t>TSV GWD Minden II</t>
  </si>
  <si>
    <t>ASV Hamm-Westfalen II</t>
  </si>
  <si>
    <t>Süd-West</t>
  </si>
  <si>
    <t>TV Gelnhausen</t>
  </si>
  <si>
    <t>HSG Rodgau Nieder-Roden</t>
  </si>
  <si>
    <t>VfL Gummersbach II</t>
  </si>
  <si>
    <t>TSG Haßloch</t>
  </si>
  <si>
    <t>HG Saarlouis</t>
  </si>
  <si>
    <t>TuS 04 Dansenberg</t>
  </si>
  <si>
    <t>HSG Dutenhofen-Münchholzhausen II</t>
  </si>
  <si>
    <t>VTV Mundenheim 1883</t>
  </si>
  <si>
    <t>HSG Pohlheim</t>
  </si>
  <si>
    <t>DJK Waldbüttelbrunn</t>
  </si>
  <si>
    <t>mHSG Friesenheim - Hochdorf II 23:29</t>
  </si>
  <si>
    <t>TV Kirchzell 23:29</t>
  </si>
  <si>
    <t>HSG Hanau 43:9</t>
  </si>
  <si>
    <t>TuS Ferndorf 43:9</t>
  </si>
  <si>
    <t>Oranienbg-Bayreuth 2-2 (62:60)</t>
  </si>
  <si>
    <t>Fries-Kirchzell 2-2 (59:54)</t>
  </si>
  <si>
    <t>HSG Freiburg</t>
  </si>
  <si>
    <t>SG Kappelwindeck/Steinbach</t>
  </si>
  <si>
    <t>1. FSV Mainz 05 II</t>
  </si>
  <si>
    <t>HSG Gedern/Nidda</t>
  </si>
  <si>
    <t>HSG St. Leon/Reilingen</t>
  </si>
  <si>
    <t>HSG Wittlich</t>
  </si>
  <si>
    <t>TSV Bönnigheim</t>
  </si>
  <si>
    <t>TG 88 Pforzheim</t>
  </si>
  <si>
    <t>HCD Gröbenzell</t>
  </si>
  <si>
    <t>HSG Würm-Mitte</t>
  </si>
  <si>
    <t>TSV Haunstetten</t>
  </si>
  <si>
    <t>HC Erlangen</t>
  </si>
  <si>
    <t>TV Nellingen</t>
  </si>
  <si>
    <t>TuS Steißlingen</t>
  </si>
  <si>
    <t>SV Allensbach</t>
  </si>
  <si>
    <t>TPSG Frisch Auf Göppingen II</t>
  </si>
  <si>
    <t>TSV EBE Forst United</t>
  </si>
  <si>
    <t>HSG Leinfelden-Echterdingen</t>
  </si>
  <si>
    <t>TSV Wolfschlugen*</t>
  </si>
  <si>
    <t>HSG Bensheim/Auerbach II*</t>
  </si>
  <si>
    <t>Rostocker Handball Club</t>
  </si>
  <si>
    <t>Frankfurter Handballclub</t>
  </si>
  <si>
    <t>SV Grün-Weiß Schwerin</t>
  </si>
  <si>
    <t>Pfeffersport Berlin</t>
  </si>
  <si>
    <t>Buxtehuder SV II</t>
  </si>
  <si>
    <t>SV Henstedt-Ulzburg</t>
  </si>
  <si>
    <t>SG Todesfelde/Leezen</t>
  </si>
  <si>
    <t>VfL von 1850 Stade</t>
  </si>
  <si>
    <t>TSV Wattenbek</t>
  </si>
  <si>
    <t>HSG Mönkeberg/ Schönkirchen</t>
  </si>
  <si>
    <t>Berliner TSC</t>
  </si>
  <si>
    <t>MTV Heide</t>
  </si>
  <si>
    <t>SG 09 Kirchhof</t>
  </si>
  <si>
    <t>TSG 1888 Eddersheim§</t>
  </si>
  <si>
    <t>§ freiwilliger Abstieg</t>
  </si>
  <si>
    <t>F-LL-S</t>
  </si>
  <si>
    <t>Steißling II</t>
  </si>
  <si>
    <t>Ob/Kö/Te</t>
  </si>
  <si>
    <t>Ehingen</t>
  </si>
  <si>
    <t>SFE Frbg</t>
  </si>
  <si>
    <t>LLM/Auf</t>
  </si>
  <si>
    <t>St. Georgen-Todtnau 3-1 (45:37)</t>
  </si>
  <si>
    <t>26-10</t>
  </si>
  <si>
    <t>15-25</t>
  </si>
  <si>
    <t>HC Eintracht Hildesheim</t>
  </si>
  <si>
    <t>HC Erlangen II</t>
  </si>
  <si>
    <t>HaSpo Bayreuth 19:29</t>
  </si>
  <si>
    <t>Hanau-Ferndorf 2-2 (52:49)</t>
  </si>
  <si>
    <t>1. FC Köln 01/07</t>
  </si>
  <si>
    <t>BV Borussia 09 Dortmund II</t>
  </si>
  <si>
    <t>PSV Recklinghausen</t>
  </si>
  <si>
    <t>TSV Bayer 04 Leverkusen II</t>
  </si>
  <si>
    <t>Fortuna Düsseldorf 1895</t>
  </si>
  <si>
    <t>TB Wülfrath 1891</t>
  </si>
  <si>
    <t>SV Germania Fritzlar 1976</t>
  </si>
  <si>
    <t>TuS Treudeutsch 07 Lank</t>
  </si>
  <si>
    <t>TVB Wuppertal</t>
  </si>
  <si>
    <t>TV Aldekerk 07*</t>
  </si>
  <si>
    <t>Nord-Ost</t>
  </si>
  <si>
    <t>SC Markranstädt</t>
  </si>
  <si>
    <t>HSG Blomberg-Lippe II</t>
  </si>
  <si>
    <t>SFN Vechta</t>
  </si>
  <si>
    <t>LIT TRIBE 1912</t>
  </si>
  <si>
    <t>BV Garrel</t>
  </si>
  <si>
    <t>Thüringer HC II</t>
  </si>
  <si>
    <t>SV Altencelle</t>
  </si>
  <si>
    <t>SV Union Halle-Neustadt II</t>
  </si>
  <si>
    <t>Handball Bad Salzuflen</t>
  </si>
  <si>
    <t>TV Hannover-Badenstedt*</t>
  </si>
  <si>
    <t>VfL Oldenburg II*</t>
  </si>
  <si>
    <t>18-18</t>
  </si>
  <si>
    <t>22-6</t>
  </si>
  <si>
    <t>23-5</t>
  </si>
  <si>
    <t>M-SL</t>
  </si>
  <si>
    <t>Schutterw.</t>
  </si>
  <si>
    <t>Oberkirch</t>
  </si>
  <si>
    <t>Scutro</t>
  </si>
  <si>
    <t>Ohlsb/Elg.</t>
  </si>
  <si>
    <t>Waldk/Denzl.-March 2-2 (50:43)</t>
  </si>
  <si>
    <t>Könd/Ten. II</t>
  </si>
  <si>
    <t>Mimm/Müh</t>
  </si>
  <si>
    <t>Rel.</t>
  </si>
  <si>
    <t>18-22</t>
  </si>
  <si>
    <t>25-3</t>
  </si>
  <si>
    <t>18-10</t>
  </si>
  <si>
    <t>13-15</t>
  </si>
  <si>
    <t>14-18</t>
  </si>
  <si>
    <t>3-25</t>
  </si>
  <si>
    <t>BezP/Pok</t>
  </si>
  <si>
    <t>15-13</t>
  </si>
  <si>
    <t>Dreiland II-FT 1844 2-2 (45:32)</t>
  </si>
  <si>
    <t>Dreiland II-Säckingen 2-2 (49:36)</t>
  </si>
  <si>
    <t>FT 1844-Säckingen 2-2 (54:44)</t>
  </si>
  <si>
    <t>Dreil II 4-4 (94:68), FT 4-4 (86:89), Säck 4-4 (80:103)</t>
  </si>
  <si>
    <t>24-8</t>
  </si>
  <si>
    <t>FT 1844 II-Maul/St. II 2-2 (57:48)</t>
  </si>
  <si>
    <t>Karsau verzichet auf Aufstieg in BK</t>
  </si>
  <si>
    <t>Singen-Konstanz II 4-0 (66:61)</t>
  </si>
  <si>
    <t>21-11</t>
  </si>
  <si>
    <t>12-20</t>
  </si>
  <si>
    <t>M-BWOL</t>
  </si>
  <si>
    <t>Ploching</t>
  </si>
  <si>
    <t>Weinsberg</t>
  </si>
  <si>
    <t>Wolfschlug</t>
  </si>
  <si>
    <t>Knielingen</t>
  </si>
  <si>
    <t>14-22</t>
  </si>
  <si>
    <t>20-8</t>
  </si>
  <si>
    <t>BK-M.</t>
  </si>
  <si>
    <t>22-18</t>
  </si>
  <si>
    <t>17-19</t>
  </si>
  <si>
    <t>39-5</t>
  </si>
  <si>
    <t>15-29</t>
  </si>
  <si>
    <t>33-11</t>
  </si>
  <si>
    <t>17-27</t>
  </si>
  <si>
    <t>31-13</t>
  </si>
  <si>
    <t>14-30</t>
  </si>
  <si>
    <t>27-17</t>
  </si>
  <si>
    <t>18-26</t>
  </si>
  <si>
    <t>19-25</t>
  </si>
  <si>
    <t>9-35</t>
  </si>
  <si>
    <t>12-28</t>
  </si>
  <si>
    <t>1-49</t>
  </si>
  <si>
    <t>HU Freibg.</t>
  </si>
  <si>
    <t>Steißling.</t>
  </si>
  <si>
    <t>M-LL-N</t>
  </si>
  <si>
    <t>Hanauerl</t>
  </si>
  <si>
    <t>FDS/Bai</t>
  </si>
  <si>
    <t>Rel</t>
  </si>
  <si>
    <t>Ottenhöf</t>
  </si>
  <si>
    <t>Gut/Wolf</t>
  </si>
  <si>
    <t>Ottw/Großw</t>
  </si>
  <si>
    <t>Helmling II</t>
  </si>
  <si>
    <t>Gaggenau</t>
  </si>
  <si>
    <t>Nonnenwr</t>
  </si>
  <si>
    <t>4-28</t>
  </si>
  <si>
    <t>35-17</t>
  </si>
  <si>
    <t>Müll/Neu-HSG Freiburg II 4-4 (95:77)</t>
  </si>
  <si>
    <t>16-36</t>
  </si>
  <si>
    <t>45-7</t>
  </si>
  <si>
    <t>8-20</t>
  </si>
  <si>
    <t>7-25</t>
  </si>
  <si>
    <t>29-11</t>
  </si>
  <si>
    <t>20-20</t>
  </si>
  <si>
    <t>11-29</t>
  </si>
  <si>
    <t>11-25</t>
  </si>
  <si>
    <t>9-27</t>
  </si>
  <si>
    <t>16-16</t>
  </si>
  <si>
    <t>21-31</t>
  </si>
  <si>
    <t>22-30</t>
  </si>
  <si>
    <t>15-37</t>
  </si>
  <si>
    <t>37-15</t>
  </si>
  <si>
    <t>8-44</t>
  </si>
  <si>
    <t>47-5</t>
  </si>
  <si>
    <t>36-16</t>
  </si>
  <si>
    <t>20-32</t>
  </si>
  <si>
    <t>Weilstetten</t>
  </si>
  <si>
    <t>24-28</t>
  </si>
  <si>
    <t>Herbolzheim</t>
  </si>
  <si>
    <t>23-29</t>
  </si>
  <si>
    <t>vor. Ab</t>
  </si>
  <si>
    <t>Rel SL/LL</t>
  </si>
  <si>
    <t>40-12</t>
  </si>
  <si>
    <t>32-8</t>
  </si>
  <si>
    <t>34-6</t>
  </si>
  <si>
    <t>33:19</t>
  </si>
  <si>
    <t>25-27</t>
  </si>
  <si>
    <t>9-43</t>
  </si>
  <si>
    <t>1-51</t>
  </si>
  <si>
    <t>Bötz 5-3 (120:102), WaDe 4-4 (100:125), HSG FR 3-5 (108:101)</t>
  </si>
  <si>
    <t>0-24</t>
  </si>
  <si>
    <t>Wald/Den II</t>
  </si>
  <si>
    <t xml:space="preserve">Ab </t>
  </si>
  <si>
    <t>5-35</t>
  </si>
  <si>
    <t>TGS Pforz.</t>
  </si>
  <si>
    <t>Bittenfeld</t>
  </si>
  <si>
    <t>Waibling.</t>
  </si>
  <si>
    <t>52-16</t>
  </si>
  <si>
    <t>50-18</t>
  </si>
  <si>
    <t>48-20</t>
  </si>
  <si>
    <t>33-35</t>
  </si>
  <si>
    <t>26-42</t>
  </si>
  <si>
    <t>19-49</t>
  </si>
  <si>
    <t>16-52</t>
  </si>
  <si>
    <t>14-54</t>
  </si>
  <si>
    <t>11-57</t>
  </si>
  <si>
    <t>10-58</t>
  </si>
  <si>
    <t>Plochingen - Bittenfeld 4-0 (65:58)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</si>
</sst>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thin">
        <color auto="1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" fillId="2" borderId="0" xfId="0" applyFont="1" applyFill="1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0" fontId="0" fillId="2" borderId="0" xfId="0" quotePrefix="1" applyNumberFormat="1" applyFill="1" applyAlignment="1">
      <alignment horizontal="center"/>
    </xf>
    <xf numFmtId="0" fontId="0" fillId="2" borderId="0" xfId="0" quotePrefix="1" applyFill="1" applyAlignment="1">
      <alignment horizontal="center"/>
    </xf>
    <xf numFmtId="0" fontId="0" fillId="2" borderId="1" xfId="0" quotePrefix="1" applyFill="1" applyBorder="1" applyAlignment="1">
      <alignment horizontal="center"/>
    </xf>
    <xf numFmtId="0" fontId="0" fillId="2" borderId="2" xfId="0" quotePrefix="1" applyFill="1" applyBorder="1" applyAlignment="1">
      <alignment horizontal="center"/>
    </xf>
    <xf numFmtId="16" fontId="0" fillId="2" borderId="0" xfId="0" quotePrefix="1" applyNumberFormat="1" applyFill="1" applyAlignment="1">
      <alignment horizontal="center"/>
    </xf>
    <xf numFmtId="0" fontId="3" fillId="2" borderId="0" xfId="0" applyFont="1" applyFill="1"/>
    <xf numFmtId="2" fontId="0" fillId="2" borderId="0" xfId="0" quotePrefix="1" applyNumberFormat="1" applyFill="1" applyAlignment="1">
      <alignment horizontal="center"/>
    </xf>
    <xf numFmtId="0" fontId="4" fillId="2" borderId="0" xfId="0" applyFont="1" applyFill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5" fillId="2" borderId="0" xfId="0" applyFont="1" applyFill="1"/>
    <xf numFmtId="0" fontId="4" fillId="2" borderId="6" xfId="0" applyFont="1" applyFill="1" applyBorder="1"/>
    <xf numFmtId="0" fontId="4" fillId="2" borderId="9" xfId="0" applyFont="1" applyFill="1" applyBorder="1"/>
    <xf numFmtId="0" fontId="4" fillId="2" borderId="12" xfId="0" applyFont="1" applyFill="1" applyBorder="1"/>
    <xf numFmtId="0" fontId="4" fillId="2" borderId="3" xfId="0" applyFont="1" applyFill="1" applyBorder="1"/>
    <xf numFmtId="0" fontId="6" fillId="2" borderId="0" xfId="0" applyFont="1" applyFill="1"/>
    <xf numFmtId="0" fontId="4" fillId="0" borderId="6" xfId="0" applyFont="1" applyBorder="1"/>
    <xf numFmtId="0" fontId="4" fillId="0" borderId="0" xfId="0" applyFont="1"/>
    <xf numFmtId="2" fontId="0" fillId="0" borderId="0" xfId="0" quotePrefix="1" applyNumberFormat="1" applyAlignment="1">
      <alignment horizontal="center"/>
    </xf>
    <xf numFmtId="0" fontId="4" fillId="0" borderId="3" xfId="0" applyFont="1" applyBorder="1"/>
    <xf numFmtId="0" fontId="1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1" fillId="2" borderId="0" xfId="0" applyFont="1" applyFill="1" applyAlignment="1">
      <alignment horizontal="center"/>
    </xf>
    <xf numFmtId="2" fontId="0" fillId="2" borderId="2" xfId="0" quotePrefix="1" applyNumberFormat="1" applyFill="1" applyBorder="1" applyAlignment="1">
      <alignment horizontal="center"/>
    </xf>
    <xf numFmtId="2" fontId="0" fillId="2" borderId="1" xfId="0" quotePrefix="1" applyNumberFormat="1" applyFill="1" applyBorder="1" applyAlignment="1">
      <alignment horizontal="center"/>
    </xf>
    <xf numFmtId="0" fontId="0" fillId="2" borderId="27" xfId="0" applyFill="1" applyBorder="1"/>
    <xf numFmtId="0" fontId="0" fillId="2" borderId="24" xfId="0" applyFill="1" applyBorder="1"/>
    <xf numFmtId="0" fontId="1" fillId="2" borderId="28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0" fillId="2" borderId="28" xfId="0" quotePrefix="1" applyFill="1" applyBorder="1" applyAlignment="1">
      <alignment horizontal="center"/>
    </xf>
    <xf numFmtId="0" fontId="0" fillId="2" borderId="25" xfId="0" quotePrefix="1" applyFill="1" applyBorder="1" applyAlignment="1">
      <alignment horizontal="center"/>
    </xf>
    <xf numFmtId="16" fontId="0" fillId="2" borderId="28" xfId="0" quotePrefix="1" applyNumberFormat="1" applyFill="1" applyBorder="1" applyAlignment="1">
      <alignment horizontal="center"/>
    </xf>
    <xf numFmtId="16" fontId="0" fillId="2" borderId="25" xfId="0" quotePrefix="1" applyNumberFormat="1" applyFill="1" applyBorder="1" applyAlignment="1">
      <alignment horizontal="center"/>
    </xf>
    <xf numFmtId="2" fontId="0" fillId="2" borderId="28" xfId="0" quotePrefix="1" applyNumberFormat="1" applyFill="1" applyBorder="1" applyAlignment="1">
      <alignment horizontal="center"/>
    </xf>
    <xf numFmtId="2" fontId="0" fillId="2" borderId="25" xfId="0" quotePrefix="1" applyNumberFormat="1" applyFill="1" applyBorder="1" applyAlignment="1">
      <alignment horizontal="center"/>
    </xf>
    <xf numFmtId="0" fontId="0" fillId="2" borderId="29" xfId="0" applyFill="1" applyBorder="1"/>
    <xf numFmtId="0" fontId="0" fillId="2" borderId="26" xfId="0" applyFill="1" applyBorder="1"/>
    <xf numFmtId="0" fontId="8" fillId="2" borderId="0" xfId="0" applyFont="1" applyFill="1" applyAlignment="1">
      <alignment horizontal="center"/>
    </xf>
    <xf numFmtId="0" fontId="8" fillId="2" borderId="0" xfId="0" applyFont="1" applyFill="1"/>
    <xf numFmtId="2" fontId="4" fillId="2" borderId="0" xfId="0" quotePrefix="1" applyNumberFormat="1" applyFont="1" applyFill="1"/>
    <xf numFmtId="16" fontId="0" fillId="2" borderId="0" xfId="0" quotePrefix="1" applyNumberFormat="1" applyFill="1"/>
    <xf numFmtId="0" fontId="7" fillId="2" borderId="6" xfId="0" applyFont="1" applyFill="1" applyBorder="1"/>
    <xf numFmtId="0" fontId="9" fillId="2" borderId="0" xfId="0" applyFont="1" applyFill="1"/>
    <xf numFmtId="0" fontId="7" fillId="2" borderId="0" xfId="0" applyFont="1" applyFill="1"/>
    <xf numFmtId="0" fontId="7" fillId="2" borderId="3" xfId="0" applyFont="1" applyFill="1" applyBorder="1"/>
    <xf numFmtId="0" fontId="0" fillId="2" borderId="15" xfId="0" applyFill="1" applyBorder="1"/>
    <xf numFmtId="0" fontId="0" fillId="2" borderId="16" xfId="0" applyFill="1" applyBorder="1"/>
    <xf numFmtId="0" fontId="1" fillId="2" borderId="16" xfId="0" applyFont="1" applyFill="1" applyBorder="1"/>
    <xf numFmtId="0" fontId="0" fillId="2" borderId="16" xfId="0" applyFill="1" applyBorder="1" applyAlignment="1">
      <alignment horizontal="center"/>
    </xf>
    <xf numFmtId="20" fontId="0" fillId="2" borderId="16" xfId="0" quotePrefix="1" applyNumberFormat="1" applyFill="1" applyBorder="1" applyAlignment="1">
      <alignment horizontal="center"/>
    </xf>
    <xf numFmtId="2" fontId="0" fillId="2" borderId="16" xfId="0" quotePrefix="1" applyNumberFormat="1" applyFill="1" applyBorder="1" applyAlignment="1">
      <alignment horizontal="center"/>
    </xf>
    <xf numFmtId="0" fontId="0" fillId="2" borderId="17" xfId="0" applyFill="1" applyBorder="1"/>
    <xf numFmtId="0" fontId="8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4" fontId="8" fillId="2" borderId="0" xfId="0" quotePrefix="1" applyNumberFormat="1" applyFont="1" applyFill="1" applyAlignment="1">
      <alignment horizontal="center"/>
    </xf>
    <xf numFmtId="46" fontId="0" fillId="0" borderId="0" xfId="0" applyNumberFormat="1"/>
    <xf numFmtId="20" fontId="0" fillId="0" borderId="0" xfId="0" applyNumberFormat="1"/>
    <xf numFmtId="0" fontId="0" fillId="3" borderId="0" xfId="0" applyFill="1"/>
    <xf numFmtId="46" fontId="0" fillId="3" borderId="0" xfId="0" applyNumberFormat="1" applyFill="1"/>
    <xf numFmtId="0" fontId="1" fillId="3" borderId="0" xfId="0" applyFont="1" applyFill="1"/>
    <xf numFmtId="0" fontId="7" fillId="4" borderId="0" xfId="0" applyFont="1" applyFill="1"/>
    <xf numFmtId="0" fontId="11" fillId="4" borderId="0" xfId="0" applyFont="1" applyFill="1"/>
    <xf numFmtId="20" fontId="7" fillId="4" borderId="0" xfId="0" applyNumberFormat="1" applyFont="1" applyFill="1"/>
    <xf numFmtId="0" fontId="0" fillId="2" borderId="3" xfId="0" applyFill="1" applyBorder="1" applyAlignment="1">
      <alignment horizontal="center"/>
    </xf>
    <xf numFmtId="0" fontId="12" fillId="3" borderId="0" xfId="0" applyFont="1" applyFill="1"/>
    <xf numFmtId="0" fontId="13" fillId="3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20" fontId="0" fillId="2" borderId="1" xfId="0" quotePrefix="1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20" fontId="0" fillId="2" borderId="2" xfId="0" quotePrefix="1" applyNumberFormat="1" applyFill="1" applyBorder="1" applyAlignment="1">
      <alignment horizontal="center"/>
    </xf>
    <xf numFmtId="0" fontId="14" fillId="2" borderId="0" xfId="0" quotePrefix="1" applyFont="1" applyFill="1" applyAlignment="1">
      <alignment horizontal="center"/>
    </xf>
    <xf numFmtId="0" fontId="14" fillId="2" borderId="28" xfId="0" quotePrefix="1" applyFont="1" applyFill="1" applyBorder="1" applyAlignment="1">
      <alignment horizontal="center"/>
    </xf>
    <xf numFmtId="16" fontId="14" fillId="2" borderId="0" xfId="0" quotePrefix="1" applyNumberFormat="1" applyFont="1" applyFill="1" applyAlignment="1">
      <alignment horizontal="center"/>
    </xf>
    <xf numFmtId="0" fontId="14" fillId="2" borderId="25" xfId="0" quotePrefix="1" applyFont="1" applyFill="1" applyBorder="1" applyAlignment="1">
      <alignment horizontal="center"/>
    </xf>
    <xf numFmtId="0" fontId="0" fillId="2" borderId="34" xfId="0" applyFill="1" applyBorder="1"/>
    <xf numFmtId="0" fontId="0" fillId="2" borderId="33" xfId="0" applyFill="1" applyBorder="1"/>
    <xf numFmtId="0" fontId="1" fillId="2" borderId="33" xfId="0" applyFont="1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2" fontId="0" fillId="2" borderId="33" xfId="0" quotePrefix="1" applyNumberFormat="1" applyFill="1" applyBorder="1" applyAlignment="1">
      <alignment horizontal="center"/>
    </xf>
    <xf numFmtId="20" fontId="0" fillId="2" borderId="33" xfId="0" quotePrefix="1" applyNumberFormat="1" applyFill="1" applyBorder="1" applyAlignment="1">
      <alignment horizontal="center"/>
    </xf>
    <xf numFmtId="0" fontId="0" fillId="2" borderId="35" xfId="0" applyFill="1" applyBorder="1"/>
    <xf numFmtId="0" fontId="4" fillId="2" borderId="0" xfId="0" applyFont="1" applyFill="1" applyAlignment="1">
      <alignment horizontal="right"/>
    </xf>
    <xf numFmtId="0" fontId="0" fillId="2" borderId="18" xfId="0" applyFill="1" applyBorder="1"/>
    <xf numFmtId="0" fontId="0" fillId="2" borderId="21" xfId="0" applyFill="1" applyBorder="1"/>
    <xf numFmtId="0" fontId="0" fillId="2" borderId="19" xfId="0" applyFill="1" applyBorder="1"/>
    <xf numFmtId="0" fontId="0" fillId="2" borderId="22" xfId="0" applyFill="1" applyBorder="1"/>
    <xf numFmtId="0" fontId="1" fillId="2" borderId="16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0" fillId="2" borderId="19" xfId="0" quotePrefix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2" xfId="0" quotePrefix="1" applyFill="1" applyBorder="1" applyAlignment="1">
      <alignment horizontal="center"/>
    </xf>
    <xf numFmtId="2" fontId="0" fillId="2" borderId="19" xfId="0" quotePrefix="1" applyNumberFormat="1" applyFill="1" applyBorder="1" applyAlignment="1">
      <alignment horizontal="center"/>
    </xf>
    <xf numFmtId="2" fontId="0" fillId="2" borderId="22" xfId="0" quotePrefix="1" applyNumberFormat="1" applyFill="1" applyBorder="1" applyAlignment="1">
      <alignment horizontal="center"/>
    </xf>
    <xf numFmtId="14" fontId="0" fillId="2" borderId="3" xfId="0" quotePrefix="1" applyNumberForma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1" fillId="2" borderId="22" xfId="0" applyFont="1" applyFill="1" applyBorder="1"/>
    <xf numFmtId="20" fontId="0" fillId="2" borderId="22" xfId="0" quotePrefix="1" applyNumberFormat="1" applyFill="1" applyBorder="1" applyAlignment="1">
      <alignment horizontal="center"/>
    </xf>
    <xf numFmtId="14" fontId="0" fillId="2" borderId="0" xfId="0" quotePrefix="1" applyNumberFormat="1" applyFill="1" applyAlignment="1">
      <alignment horizontal="center"/>
    </xf>
    <xf numFmtId="0" fontId="0" fillId="2" borderId="23" xfId="0" applyFill="1" applyBorder="1"/>
    <xf numFmtId="0" fontId="0" fillId="2" borderId="1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14" fontId="7" fillId="2" borderId="6" xfId="0" quotePrefix="1" applyNumberFormat="1" applyFont="1" applyFill="1" applyBorder="1" applyAlignment="1">
      <alignment horizontal="center"/>
    </xf>
    <xf numFmtId="14" fontId="7" fillId="2" borderId="0" xfId="0" quotePrefix="1" applyNumberFormat="1" applyFont="1" applyFill="1" applyAlignment="1">
      <alignment horizontal="center"/>
    </xf>
    <xf numFmtId="0" fontId="0" fillId="2" borderId="30" xfId="0" applyFill="1" applyBorder="1"/>
    <xf numFmtId="0" fontId="0" fillId="2" borderId="28" xfId="0" applyFill="1" applyBorder="1"/>
    <xf numFmtId="0" fontId="0" fillId="2" borderId="31" xfId="0" applyFill="1" applyBorder="1"/>
    <xf numFmtId="0" fontId="1" fillId="2" borderId="31" xfId="0" applyFont="1" applyFill="1" applyBorder="1" applyAlignment="1">
      <alignment horizontal="center"/>
    </xf>
    <xf numFmtId="0" fontId="0" fillId="2" borderId="31" xfId="0" quotePrefix="1" applyFill="1" applyBorder="1" applyAlignment="1">
      <alignment horizontal="center"/>
    </xf>
    <xf numFmtId="2" fontId="0" fillId="2" borderId="31" xfId="0" quotePrefix="1" applyNumberForma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4" fillId="2" borderId="0" xfId="0" quotePrefix="1" applyFont="1" applyFill="1"/>
    <xf numFmtId="0" fontId="14" fillId="2" borderId="0" xfId="0" applyFont="1" applyFill="1"/>
    <xf numFmtId="0" fontId="14" fillId="2" borderId="1" xfId="0" applyFont="1" applyFill="1" applyBorder="1" applyAlignment="1">
      <alignment horizontal="center"/>
    </xf>
    <xf numFmtId="16" fontId="0" fillId="2" borderId="1" xfId="0" quotePrefix="1" applyNumberForma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83F31-F050-4C5F-88BA-621BA43DD3F8}">
  <dimension ref="B2:P242"/>
  <sheetViews>
    <sheetView tabSelected="1" workbookViewId="0">
      <selection activeCell="B2" sqref="B2"/>
    </sheetView>
  </sheetViews>
  <sheetFormatPr baseColWidth="10" defaultRowHeight="15" x14ac:dyDescent="0.25"/>
  <cols>
    <col min="7" max="8" width="2.7109375" customWidth="1"/>
    <col min="9" max="15" width="12.7109375" customWidth="1"/>
    <col min="16" max="16" width="28" bestFit="1" customWidth="1"/>
  </cols>
  <sheetData>
    <row r="2" spans="2:16" ht="18.75" x14ac:dyDescent="0.3">
      <c r="B2" s="2" t="s">
        <v>76</v>
      </c>
    </row>
    <row r="3" spans="2:16" ht="18.75" x14ac:dyDescent="0.3">
      <c r="B3" s="2" t="s">
        <v>77</v>
      </c>
    </row>
    <row r="4" spans="2:16" ht="18.75" x14ac:dyDescent="0.3">
      <c r="B4" s="2"/>
    </row>
    <row r="5" spans="2:16" ht="18.75" x14ac:dyDescent="0.3">
      <c r="B5" s="2" t="s">
        <v>74</v>
      </c>
    </row>
    <row r="6" spans="2:16" ht="18.75" x14ac:dyDescent="0.3">
      <c r="B6" s="2"/>
    </row>
    <row r="7" spans="2:16" x14ac:dyDescent="0.25">
      <c r="B7" s="1" t="s">
        <v>75</v>
      </c>
    </row>
    <row r="9" spans="2:16" x14ac:dyDescent="0.25">
      <c r="B9" s="3"/>
      <c r="C9" s="3"/>
      <c r="D9" s="107"/>
      <c r="E9" s="5"/>
      <c r="F9" s="3"/>
      <c r="G9" s="3"/>
      <c r="H9" s="3"/>
      <c r="I9" s="4"/>
      <c r="J9" s="3"/>
      <c r="K9" s="3"/>
      <c r="L9" s="3"/>
      <c r="M9" s="3"/>
      <c r="N9" s="3"/>
      <c r="O9" s="3"/>
      <c r="P9" s="33"/>
    </row>
    <row r="10" spans="2:16" ht="21" x14ac:dyDescent="0.35">
      <c r="B10" s="32" t="s">
        <v>462</v>
      </c>
      <c r="C10" s="7"/>
      <c r="D10" s="109"/>
      <c r="E10" s="9"/>
      <c r="F10" s="7"/>
      <c r="G10" s="7"/>
      <c r="H10" s="7"/>
      <c r="I10" s="8"/>
      <c r="J10" s="7"/>
      <c r="K10" s="7"/>
      <c r="L10" s="7"/>
      <c r="M10" s="7"/>
      <c r="N10" s="7"/>
      <c r="O10" s="7"/>
      <c r="P10" s="22"/>
    </row>
    <row r="11" spans="2:16" x14ac:dyDescent="0.25">
      <c r="B11" s="7"/>
      <c r="C11" s="44" t="s">
        <v>535</v>
      </c>
      <c r="D11" s="112" t="s">
        <v>537</v>
      </c>
      <c r="E11" s="89" t="s">
        <v>463</v>
      </c>
      <c r="F11" s="44" t="s">
        <v>536</v>
      </c>
      <c r="G11" s="7"/>
      <c r="H11" s="7"/>
      <c r="I11" s="88" t="s">
        <v>464</v>
      </c>
      <c r="J11" s="44" t="s">
        <v>259</v>
      </c>
      <c r="K11" s="44" t="s">
        <v>465</v>
      </c>
      <c r="L11" s="44" t="s">
        <v>466</v>
      </c>
      <c r="M11" s="44" t="s">
        <v>517</v>
      </c>
      <c r="N11" s="44" t="s">
        <v>182</v>
      </c>
      <c r="O11" s="44" t="s">
        <v>485</v>
      </c>
      <c r="P11" s="22"/>
    </row>
    <row r="12" spans="2:16" x14ac:dyDescent="0.25">
      <c r="B12" s="7"/>
      <c r="C12" s="12" t="s">
        <v>214</v>
      </c>
      <c r="D12" s="114" t="s">
        <v>256</v>
      </c>
      <c r="E12" s="18" t="s">
        <v>43</v>
      </c>
      <c r="F12" s="16" t="s">
        <v>43</v>
      </c>
      <c r="G12" s="7"/>
      <c r="H12" s="7"/>
      <c r="I12" s="17" t="s">
        <v>43</v>
      </c>
      <c r="J12" s="12" t="s">
        <v>263</v>
      </c>
      <c r="K12" s="12" t="s">
        <v>263</v>
      </c>
      <c r="L12" s="12" t="s">
        <v>263</v>
      </c>
      <c r="M12" s="12" t="s">
        <v>263</v>
      </c>
      <c r="N12" s="12" t="s">
        <v>263</v>
      </c>
      <c r="O12" s="12" t="s">
        <v>533</v>
      </c>
      <c r="P12" s="22" t="s">
        <v>548</v>
      </c>
    </row>
    <row r="13" spans="2:16" x14ac:dyDescent="0.25">
      <c r="B13" s="7"/>
      <c r="C13" s="12" t="s">
        <v>538</v>
      </c>
      <c r="D13" s="114" t="s">
        <v>539</v>
      </c>
      <c r="E13" s="14" t="s">
        <v>540</v>
      </c>
      <c r="F13" s="12" t="s">
        <v>540</v>
      </c>
      <c r="G13" s="7"/>
      <c r="H13" s="7"/>
      <c r="I13" s="13" t="s">
        <v>541</v>
      </c>
      <c r="J13" s="12" t="s">
        <v>542</v>
      </c>
      <c r="K13" s="12" t="s">
        <v>543</v>
      </c>
      <c r="L13" s="12" t="s">
        <v>544</v>
      </c>
      <c r="M13" s="16" t="s">
        <v>545</v>
      </c>
      <c r="N13" s="16" t="s">
        <v>546</v>
      </c>
      <c r="O13" s="16" t="s">
        <v>547</v>
      </c>
      <c r="P13" s="22"/>
    </row>
    <row r="14" spans="2:16" x14ac:dyDescent="0.25">
      <c r="B14" s="7"/>
      <c r="C14" s="72">
        <f t="shared" ref="C14:E14" si="0">200/(1+VALUE(MID(C13,FIND("-",C13)+1,3))/VALUE(LEFT(C13,FIND("-",C13)-1)))</f>
        <v>152.94117647058823</v>
      </c>
      <c r="D14" s="117">
        <f t="shared" si="0"/>
        <v>147.05882352941177</v>
      </c>
      <c r="E14" s="21">
        <f t="shared" si="0"/>
        <v>141.17647058823528</v>
      </c>
      <c r="F14" s="21">
        <f>200/(1+VALUE(MID(F13,FIND("-",F13)+1,3))/VALUE(LEFT(F13,FIND("-",F13)-1)))</f>
        <v>141.17647058823528</v>
      </c>
      <c r="G14" s="7"/>
      <c r="H14" s="7"/>
      <c r="I14" s="46">
        <f t="shared" ref="I14" si="1">200/(1+VALUE(MID(I13,FIND("-",I13)+1,3))/VALUE(LEFT(I13,FIND("-",I13)-1)))</f>
        <v>97.058823529411768</v>
      </c>
      <c r="J14" s="45">
        <f t="shared" ref="J14" si="2">200/(1+VALUE(MID(J13,FIND("-",J13)+1,3))/VALUE(LEFT(J13,FIND("-",J13)-1)))</f>
        <v>76.470588235294116</v>
      </c>
      <c r="K14" s="21">
        <f t="shared" ref="K14" si="3">200/(1+VALUE(MID(K13,FIND("-",K13)+1,3))/VALUE(LEFT(K13,FIND("-",K13)-1)))</f>
        <v>55.882352941176471</v>
      </c>
      <c r="L14" s="21">
        <f t="shared" ref="L14:M14" si="4">200/(1+VALUE(MID(L13,FIND("-",L13)+1,3))/VALUE(LEFT(L13,FIND("-",L13)-1)))</f>
        <v>47.058823529411768</v>
      </c>
      <c r="M14" s="21">
        <f t="shared" si="4"/>
        <v>41.17647058823529</v>
      </c>
      <c r="N14" s="21">
        <f t="shared" ref="N14" si="5">200/(1+VALUE(MID(N13,FIND("-",N13)+1,3))/VALUE(LEFT(N13,FIND("-",N13)-1)))</f>
        <v>32.352941176470587</v>
      </c>
      <c r="O14" s="21">
        <f t="shared" ref="O14" si="6">200/(1+VALUE(MID(O13,FIND("-",O13)+1,3))/VALUE(LEFT(O13,FIND("-",O13)-1)))</f>
        <v>29.411764705882355</v>
      </c>
      <c r="P14" s="22"/>
    </row>
    <row r="15" spans="2:16" x14ac:dyDescent="0.25">
      <c r="B15" s="29"/>
      <c r="C15" s="29"/>
      <c r="D15" s="125"/>
      <c r="E15" s="31"/>
      <c r="F15" s="29"/>
      <c r="G15" s="29"/>
      <c r="H15" s="29"/>
      <c r="I15" s="30"/>
      <c r="J15" s="29"/>
      <c r="K15" s="29"/>
      <c r="L15" s="29"/>
      <c r="M15" s="29"/>
      <c r="N15" s="29"/>
      <c r="O15" s="29"/>
      <c r="P15" s="36"/>
    </row>
    <row r="16" spans="2:16" x14ac:dyDescent="0.25">
      <c r="B16" s="3"/>
      <c r="C16" s="4"/>
      <c r="D16" s="5"/>
      <c r="E16" s="3"/>
      <c r="F16" s="3"/>
      <c r="G16" s="3"/>
      <c r="H16" s="3"/>
      <c r="I16" s="3"/>
      <c r="J16" s="47"/>
      <c r="K16" s="134"/>
      <c r="L16" s="5"/>
      <c r="M16" s="3"/>
      <c r="N16" s="3"/>
      <c r="O16" s="3"/>
      <c r="P16" s="33"/>
    </row>
    <row r="17" spans="2:16" ht="21" x14ac:dyDescent="0.35">
      <c r="B17" s="32" t="s">
        <v>435</v>
      </c>
      <c r="C17" s="8"/>
      <c r="D17" s="9"/>
      <c r="E17" s="7"/>
      <c r="F17" s="7"/>
      <c r="G17" s="7"/>
      <c r="H17" s="7"/>
      <c r="I17" s="7"/>
      <c r="J17" s="135"/>
      <c r="K17" s="136"/>
      <c r="L17" s="9"/>
      <c r="M17" s="7"/>
      <c r="N17" s="7"/>
      <c r="O17" s="7"/>
      <c r="P17" s="22"/>
    </row>
    <row r="18" spans="2:16" x14ac:dyDescent="0.25">
      <c r="B18" s="7"/>
      <c r="C18" s="88" t="s">
        <v>436</v>
      </c>
      <c r="D18" s="89" t="s">
        <v>484</v>
      </c>
      <c r="E18" s="44" t="s">
        <v>400</v>
      </c>
      <c r="F18" s="44"/>
      <c r="G18" s="44"/>
      <c r="H18" s="44"/>
      <c r="I18" s="44" t="s">
        <v>185</v>
      </c>
      <c r="J18" s="49" t="s">
        <v>438</v>
      </c>
      <c r="K18" s="137" t="s">
        <v>519</v>
      </c>
      <c r="L18" s="89" t="s">
        <v>439</v>
      </c>
      <c r="M18" s="44" t="s">
        <v>183</v>
      </c>
      <c r="N18" s="44" t="s">
        <v>437</v>
      </c>
      <c r="O18" s="44" t="s">
        <v>225</v>
      </c>
      <c r="P18" s="22"/>
    </row>
    <row r="19" spans="2:16" x14ac:dyDescent="0.25">
      <c r="B19" s="7"/>
      <c r="C19" s="13" t="s">
        <v>214</v>
      </c>
      <c r="D19" s="18" t="s">
        <v>43</v>
      </c>
      <c r="E19" s="16" t="s">
        <v>43</v>
      </c>
      <c r="F19" s="16"/>
      <c r="G19" s="7"/>
      <c r="H19" s="7"/>
      <c r="I19" s="16" t="s">
        <v>43</v>
      </c>
      <c r="J19" s="51" t="s">
        <v>43</v>
      </c>
      <c r="K19" s="142" t="s">
        <v>522</v>
      </c>
      <c r="L19" s="14" t="s">
        <v>263</v>
      </c>
      <c r="M19" s="12" t="s">
        <v>263</v>
      </c>
      <c r="N19" s="12" t="s">
        <v>263</v>
      </c>
      <c r="O19" s="12" t="s">
        <v>263</v>
      </c>
      <c r="P19" s="22"/>
    </row>
    <row r="20" spans="2:16" x14ac:dyDescent="0.25">
      <c r="B20" s="7"/>
      <c r="C20" s="90" t="s">
        <v>514</v>
      </c>
      <c r="D20" s="18" t="s">
        <v>512</v>
      </c>
      <c r="E20" s="16" t="s">
        <v>515</v>
      </c>
      <c r="F20" s="16"/>
      <c r="G20" s="7"/>
      <c r="H20" s="7"/>
      <c r="I20" s="16" t="s">
        <v>518</v>
      </c>
      <c r="J20" s="51" t="s">
        <v>520</v>
      </c>
      <c r="K20" s="138" t="s">
        <v>510</v>
      </c>
      <c r="L20" s="18" t="s">
        <v>509</v>
      </c>
      <c r="M20" s="16" t="s">
        <v>516</v>
      </c>
      <c r="N20" s="16" t="s">
        <v>511</v>
      </c>
      <c r="O20" s="16" t="s">
        <v>483</v>
      </c>
      <c r="P20" s="16"/>
    </row>
    <row r="21" spans="2:16" x14ac:dyDescent="0.25">
      <c r="B21" s="7"/>
      <c r="C21" s="46">
        <f>200/(1+VALUE(MID(C20,FIND("-",C20)+1,3))/VALUE(LEFT(C20,FIND("-",C20)-1)))</f>
        <v>180.76923076923077</v>
      </c>
      <c r="D21" s="45">
        <f t="shared" ref="D21" si="7">200/(1+VALUE(MID(D20,FIND("-",D20)+1,3))/VALUE(LEFT(D20,FIND("-",D20)-1)))</f>
        <v>142.30769230769229</v>
      </c>
      <c r="E21" s="21">
        <f>200/(1+VALUE(MID(E20,FIND("-",E20)+1,3))/VALUE(LEFT(E20,FIND("-",E20)-1)))</f>
        <v>138.46153846153845</v>
      </c>
      <c r="F21" s="21"/>
      <c r="G21" s="7"/>
      <c r="H21" s="7"/>
      <c r="I21" s="21">
        <f>200/(1+VALUE(MID(I20,FIND("-",I20)+1,3))/VALUE(LEFT(I20,FIND("-",I20)-1)))</f>
        <v>92.307692307692292</v>
      </c>
      <c r="J21" s="55">
        <v>84</v>
      </c>
      <c r="K21" s="139">
        <v>84</v>
      </c>
      <c r="L21" s="45">
        <v>83.333333333333343</v>
      </c>
      <c r="M21" s="21">
        <v>83.333333333333343</v>
      </c>
      <c r="N21" s="21">
        <f t="shared" ref="N21:O21" si="8">200/(1+VALUE(MID(N20,FIND("-",N20)+1,3))/VALUE(LEFT(N20,FIND("-",N20)-1)))</f>
        <v>57.692307692307693</v>
      </c>
      <c r="O21" s="21">
        <f t="shared" si="8"/>
        <v>4</v>
      </c>
      <c r="P21" s="21"/>
    </row>
    <row r="22" spans="2:16" x14ac:dyDescent="0.25">
      <c r="B22" s="124"/>
      <c r="C22" s="91"/>
      <c r="D22" s="92"/>
      <c r="E22" s="85"/>
      <c r="F22" s="85"/>
      <c r="G22" s="12"/>
      <c r="H22" s="12"/>
      <c r="I22" s="12"/>
      <c r="J22" s="140"/>
      <c r="K22" s="141"/>
      <c r="L22" s="14"/>
      <c r="M22" s="12"/>
      <c r="N22" s="12"/>
      <c r="O22" s="12"/>
      <c r="P22" s="12"/>
    </row>
    <row r="23" spans="2:16" x14ac:dyDescent="0.25">
      <c r="B23" s="3"/>
      <c r="C23" s="67"/>
      <c r="D23" s="107"/>
      <c r="E23" s="5"/>
      <c r="F23" s="3"/>
      <c r="G23" s="3"/>
      <c r="H23" s="3"/>
      <c r="I23" s="3"/>
      <c r="J23" s="3"/>
      <c r="K23" s="3"/>
      <c r="L23" s="5"/>
      <c r="M23" s="3"/>
      <c r="N23" s="3"/>
      <c r="O23" s="3"/>
      <c r="P23" s="33"/>
    </row>
    <row r="24" spans="2:16" ht="21" x14ac:dyDescent="0.35">
      <c r="B24" s="32" t="s">
        <v>486</v>
      </c>
      <c r="C24" s="68"/>
      <c r="D24" s="109"/>
      <c r="E24" s="9"/>
      <c r="F24" s="7"/>
      <c r="G24" s="7"/>
      <c r="H24" s="7"/>
      <c r="I24" s="7"/>
      <c r="J24" s="7"/>
      <c r="K24" s="7"/>
      <c r="L24" s="9"/>
      <c r="M24" s="7"/>
      <c r="N24" s="7"/>
      <c r="O24" s="7"/>
      <c r="P24" s="22"/>
    </row>
    <row r="25" spans="2:16" x14ac:dyDescent="0.25">
      <c r="B25" s="7"/>
      <c r="C25" s="110" t="s">
        <v>487</v>
      </c>
      <c r="D25" s="112" t="s">
        <v>488</v>
      </c>
      <c r="E25" s="89" t="s">
        <v>490</v>
      </c>
      <c r="F25" s="44"/>
      <c r="G25" s="44"/>
      <c r="H25" s="44"/>
      <c r="I25" s="44"/>
      <c r="J25" s="44" t="s">
        <v>495</v>
      </c>
      <c r="K25" s="44" t="s">
        <v>493</v>
      </c>
      <c r="L25" s="89" t="s">
        <v>494</v>
      </c>
      <c r="M25" s="44" t="s">
        <v>492</v>
      </c>
      <c r="N25" s="44" t="s">
        <v>186</v>
      </c>
      <c r="O25" s="44" t="s">
        <v>491</v>
      </c>
      <c r="P25" s="44"/>
    </row>
    <row r="26" spans="2:16" x14ac:dyDescent="0.25">
      <c r="B26" s="7"/>
      <c r="C26" s="70" t="s">
        <v>214</v>
      </c>
      <c r="D26" s="114" t="s">
        <v>489</v>
      </c>
      <c r="E26" s="18" t="s">
        <v>43</v>
      </c>
      <c r="F26" s="16"/>
      <c r="G26" s="7"/>
      <c r="H26" s="7"/>
      <c r="I26" s="16"/>
      <c r="J26" s="16" t="s">
        <v>43</v>
      </c>
      <c r="K26" s="16" t="s">
        <v>43</v>
      </c>
      <c r="L26" s="14" t="s">
        <v>263</v>
      </c>
      <c r="M26" s="12" t="s">
        <v>263</v>
      </c>
      <c r="N26" s="12" t="s">
        <v>263</v>
      </c>
      <c r="O26" s="12" t="s">
        <v>263</v>
      </c>
      <c r="P26" s="22"/>
    </row>
    <row r="27" spans="2:16" x14ac:dyDescent="0.25">
      <c r="B27" s="7"/>
      <c r="C27" s="71" t="s">
        <v>500</v>
      </c>
      <c r="D27" s="115" t="s">
        <v>497</v>
      </c>
      <c r="E27" s="18" t="s">
        <v>526</v>
      </c>
      <c r="F27" s="16"/>
      <c r="G27" s="7"/>
      <c r="H27" s="7"/>
      <c r="I27" s="16"/>
      <c r="J27" s="16" t="s">
        <v>527</v>
      </c>
      <c r="K27" s="16" t="s">
        <v>520</v>
      </c>
      <c r="L27" s="18" t="s">
        <v>509</v>
      </c>
      <c r="M27" s="16" t="s">
        <v>499</v>
      </c>
      <c r="N27" s="16" t="s">
        <v>528</v>
      </c>
      <c r="O27" s="16" t="s">
        <v>529</v>
      </c>
      <c r="P27" s="143"/>
    </row>
    <row r="28" spans="2:16" x14ac:dyDescent="0.25">
      <c r="B28" s="7"/>
      <c r="C28" s="72">
        <f>200/(1+VALUE(MID(C27,FIND("-",C27)+1,3))/VALUE(LEFT(C27,FIND("-",C27)-1)))</f>
        <v>173.07692307692309</v>
      </c>
      <c r="D28" s="117">
        <f t="shared" ref="D28" si="9">200/(1+VALUE(MID(D27,FIND("-",D27)+1,3))/VALUE(LEFT(D27,FIND("-",D27)-1)))</f>
        <v>134.61538461538461</v>
      </c>
      <c r="E28" s="45">
        <v>105.88235294117648</v>
      </c>
      <c r="F28" s="21"/>
      <c r="G28" s="7"/>
      <c r="H28" s="7"/>
      <c r="I28" s="21"/>
      <c r="J28" s="21">
        <f t="shared" ref="J28:O28" si="10">200/(1+VALUE(MID(J27,FIND("-",J27)+1,3))/VALUE(LEFT(J27,FIND("-",J27)-1)))</f>
        <v>96.153846153846146</v>
      </c>
      <c r="K28" s="21">
        <f t="shared" si="10"/>
        <v>88.461538461538453</v>
      </c>
      <c r="L28" s="45">
        <f t="shared" si="10"/>
        <v>80.769230769230759</v>
      </c>
      <c r="M28" s="21">
        <f t="shared" si="10"/>
        <v>61.53846153846154</v>
      </c>
      <c r="N28" s="21">
        <f t="shared" si="10"/>
        <v>34.615384615384613</v>
      </c>
      <c r="O28" s="21">
        <f t="shared" si="10"/>
        <v>3.8461538461538463</v>
      </c>
      <c r="P28" s="143"/>
    </row>
    <row r="29" spans="2:16" x14ac:dyDescent="0.25">
      <c r="B29" s="118"/>
      <c r="C29" s="119"/>
      <c r="D29" s="121"/>
      <c r="E29" s="92"/>
      <c r="F29" s="85"/>
      <c r="G29" s="85"/>
      <c r="H29" s="85"/>
      <c r="I29" s="85"/>
      <c r="J29" s="85"/>
      <c r="K29" s="85"/>
      <c r="L29" s="92"/>
      <c r="M29" s="85"/>
      <c r="N29" s="85"/>
      <c r="O29" s="85"/>
      <c r="P29" s="36"/>
    </row>
    <row r="30" spans="2:16" x14ac:dyDescent="0.25">
      <c r="B30" s="7"/>
      <c r="C30" s="68"/>
      <c r="D30" s="108"/>
      <c r="E30" s="109"/>
      <c r="F30" s="9"/>
      <c r="G30" s="7"/>
      <c r="H30" s="7"/>
      <c r="I30" s="7"/>
      <c r="J30" s="7"/>
      <c r="K30" s="7"/>
      <c r="L30" s="9"/>
      <c r="M30" s="7"/>
      <c r="N30" s="7"/>
      <c r="O30" s="7"/>
      <c r="P30" s="22"/>
    </row>
    <row r="31" spans="2:16" ht="21" x14ac:dyDescent="0.35">
      <c r="B31" s="32" t="s">
        <v>257</v>
      </c>
      <c r="C31" s="68"/>
      <c r="D31" s="108"/>
      <c r="E31" s="109"/>
      <c r="F31" s="9"/>
      <c r="G31" s="7"/>
      <c r="H31" s="7"/>
      <c r="I31" s="7"/>
      <c r="J31" s="7"/>
      <c r="K31" s="7"/>
      <c r="L31" s="9"/>
      <c r="M31" s="7"/>
      <c r="N31" s="7"/>
      <c r="O31" s="7"/>
      <c r="P31" s="22"/>
    </row>
    <row r="32" spans="2:16" x14ac:dyDescent="0.25">
      <c r="B32" s="7"/>
      <c r="C32" s="110" t="s">
        <v>258</v>
      </c>
      <c r="D32" s="111" t="s">
        <v>442</v>
      </c>
      <c r="E32" s="112" t="s">
        <v>171</v>
      </c>
      <c r="F32" s="89" t="s">
        <v>47</v>
      </c>
      <c r="G32" s="44"/>
      <c r="H32" s="44"/>
      <c r="I32" s="44"/>
      <c r="J32" s="44" t="s">
        <v>441</v>
      </c>
      <c r="K32" s="44" t="s">
        <v>262</v>
      </c>
      <c r="L32" s="89" t="s">
        <v>148</v>
      </c>
      <c r="M32" s="44" t="s">
        <v>261</v>
      </c>
      <c r="N32" s="44" t="s">
        <v>260</v>
      </c>
      <c r="O32" s="44" t="s">
        <v>259</v>
      </c>
      <c r="P32" s="44"/>
    </row>
    <row r="33" spans="2:16" x14ac:dyDescent="0.25">
      <c r="B33" s="7"/>
      <c r="C33" s="70" t="s">
        <v>62</v>
      </c>
      <c r="D33" s="130" t="s">
        <v>256</v>
      </c>
      <c r="E33" s="114" t="s">
        <v>489</v>
      </c>
      <c r="F33" s="18" t="s">
        <v>43</v>
      </c>
      <c r="G33" s="7"/>
      <c r="H33" s="7"/>
      <c r="I33" s="16"/>
      <c r="J33" s="16" t="s">
        <v>43</v>
      </c>
      <c r="K33" s="16" t="s">
        <v>43</v>
      </c>
      <c r="L33" s="14" t="s">
        <v>263</v>
      </c>
      <c r="M33" s="12" t="s">
        <v>263</v>
      </c>
      <c r="N33" s="12" t="s">
        <v>263</v>
      </c>
      <c r="O33" s="12" t="s">
        <v>263</v>
      </c>
      <c r="P33" s="22"/>
    </row>
    <row r="34" spans="2:16" x14ac:dyDescent="0.25">
      <c r="B34" s="7"/>
      <c r="C34" s="71" t="s">
        <v>500</v>
      </c>
      <c r="D34" s="113" t="s">
        <v>523</v>
      </c>
      <c r="E34" s="115" t="s">
        <v>512</v>
      </c>
      <c r="F34" s="18" t="s">
        <v>515</v>
      </c>
      <c r="G34" s="7"/>
      <c r="H34" s="7"/>
      <c r="I34" s="16"/>
      <c r="J34" s="16" t="s">
        <v>510</v>
      </c>
      <c r="K34" s="16" t="s">
        <v>516</v>
      </c>
      <c r="L34" s="18" t="s">
        <v>516</v>
      </c>
      <c r="M34" s="16" t="s">
        <v>499</v>
      </c>
      <c r="N34" s="16" t="s">
        <v>513</v>
      </c>
      <c r="O34" s="16" t="s">
        <v>513</v>
      </c>
      <c r="P34" s="143" t="s">
        <v>440</v>
      </c>
    </row>
    <row r="35" spans="2:16" x14ac:dyDescent="0.25">
      <c r="B35" s="7"/>
      <c r="C35" s="72">
        <f>200/(1+VALUE(MID(C34,FIND("-",C34)+1,3))/VALUE(LEFT(C34,FIND("-",C34)-1)))</f>
        <v>173.07692307692309</v>
      </c>
      <c r="D35" s="116">
        <f t="shared" ref="D35" si="11">200/(1+VALUE(MID(D34,FIND("-",D34)+1,3))/VALUE(LEFT(D34,FIND("-",D34)-1)))</f>
        <v>153.84615384615384</v>
      </c>
      <c r="E35" s="117">
        <v>105.88235294117648</v>
      </c>
      <c r="F35" s="45">
        <v>141.66666666666669</v>
      </c>
      <c r="G35" s="7"/>
      <c r="H35" s="7"/>
      <c r="I35" s="21"/>
      <c r="J35" s="21">
        <f t="shared" ref="J35:O35" si="12">200/(1+VALUE(MID(J34,FIND("-",J34)+1,3))/VALUE(LEFT(J34,FIND("-",J34)-1)))</f>
        <v>84.615384615384627</v>
      </c>
      <c r="K35" s="21">
        <f t="shared" si="12"/>
        <v>76.92307692307692</v>
      </c>
      <c r="L35" s="45">
        <f t="shared" si="12"/>
        <v>76.92307692307692</v>
      </c>
      <c r="M35" s="21">
        <f t="shared" si="12"/>
        <v>61.53846153846154</v>
      </c>
      <c r="N35" s="21">
        <f t="shared" si="12"/>
        <v>30.76923076923077</v>
      </c>
      <c r="O35" s="21">
        <f t="shared" si="12"/>
        <v>30.76923076923077</v>
      </c>
      <c r="P35" s="22" t="s">
        <v>459</v>
      </c>
    </row>
    <row r="36" spans="2:16" x14ac:dyDescent="0.25">
      <c r="B36" s="118"/>
      <c r="C36" s="119"/>
      <c r="D36" s="120"/>
      <c r="E36" s="121"/>
      <c r="F36" s="92"/>
      <c r="G36" s="85"/>
      <c r="H36" s="85"/>
      <c r="I36" s="85"/>
      <c r="J36" s="85"/>
      <c r="K36" s="85"/>
      <c r="L36" s="92"/>
      <c r="M36" s="85"/>
      <c r="N36" s="85"/>
      <c r="O36" s="85"/>
      <c r="P36" s="36"/>
    </row>
    <row r="37" spans="2:16" x14ac:dyDescent="0.25">
      <c r="B37" s="3"/>
      <c r="C37" s="67"/>
      <c r="D37" s="106"/>
      <c r="E37" s="107"/>
      <c r="F37" s="3"/>
      <c r="G37" s="3"/>
      <c r="H37" s="3"/>
      <c r="I37" s="3"/>
      <c r="J37" s="3"/>
      <c r="K37" s="3"/>
      <c r="L37" s="3"/>
      <c r="M37" s="3"/>
      <c r="N37" s="4"/>
      <c r="O37" s="3"/>
      <c r="P37" s="33"/>
    </row>
    <row r="38" spans="2:16" ht="21" x14ac:dyDescent="0.35">
      <c r="B38" s="32" t="s">
        <v>397</v>
      </c>
      <c r="C38" s="68"/>
      <c r="D38" s="108"/>
      <c r="E38" s="109"/>
      <c r="F38" s="7"/>
      <c r="G38" s="7"/>
      <c r="H38" s="7"/>
      <c r="I38" s="7"/>
      <c r="J38" s="7"/>
      <c r="K38" s="7"/>
      <c r="L38" s="7"/>
      <c r="M38" s="7"/>
      <c r="N38" s="8"/>
      <c r="O38" s="7"/>
      <c r="P38" s="22"/>
    </row>
    <row r="39" spans="2:16" x14ac:dyDescent="0.25">
      <c r="B39" s="7"/>
      <c r="C39" s="110" t="s">
        <v>64</v>
      </c>
      <c r="D39" s="111" t="s">
        <v>171</v>
      </c>
      <c r="E39" s="112" t="s">
        <v>66</v>
      </c>
      <c r="F39" s="44" t="s">
        <v>398</v>
      </c>
      <c r="G39" s="44"/>
      <c r="H39" s="44"/>
      <c r="I39" s="44" t="s">
        <v>400</v>
      </c>
      <c r="J39" s="44" t="s">
        <v>401</v>
      </c>
      <c r="K39" s="44" t="s">
        <v>165</v>
      </c>
      <c r="L39" s="44" t="s">
        <v>191</v>
      </c>
      <c r="M39" s="44" t="s">
        <v>194</v>
      </c>
      <c r="N39" s="88" t="s">
        <v>225</v>
      </c>
      <c r="O39" s="44" t="s">
        <v>399</v>
      </c>
      <c r="P39" s="44"/>
    </row>
    <row r="40" spans="2:16" x14ac:dyDescent="0.25">
      <c r="B40" s="7"/>
      <c r="C40" s="70" t="s">
        <v>402</v>
      </c>
      <c r="D40" s="113" t="s">
        <v>43</v>
      </c>
      <c r="E40" s="114" t="s">
        <v>443</v>
      </c>
      <c r="F40" s="16" t="s">
        <v>43</v>
      </c>
      <c r="G40" s="7"/>
      <c r="H40" s="16"/>
      <c r="I40" s="16" t="s">
        <v>43</v>
      </c>
      <c r="J40" s="16" t="s">
        <v>43</v>
      </c>
      <c r="K40" s="16" t="s">
        <v>43</v>
      </c>
      <c r="L40" s="16" t="s">
        <v>43</v>
      </c>
      <c r="M40" s="16" t="s">
        <v>43</v>
      </c>
      <c r="N40" s="17" t="s">
        <v>43</v>
      </c>
      <c r="O40" s="12" t="s">
        <v>263</v>
      </c>
      <c r="P40" s="7"/>
    </row>
    <row r="41" spans="2:16" x14ac:dyDescent="0.25">
      <c r="B41" s="7"/>
      <c r="C41" s="71" t="s">
        <v>472</v>
      </c>
      <c r="D41" s="113" t="s">
        <v>474</v>
      </c>
      <c r="E41" s="115" t="s">
        <v>476</v>
      </c>
      <c r="F41" s="16" t="s">
        <v>478</v>
      </c>
      <c r="G41" s="7"/>
      <c r="H41" s="16"/>
      <c r="I41" s="16" t="s">
        <v>480</v>
      </c>
      <c r="J41" s="16" t="s">
        <v>479</v>
      </c>
      <c r="K41" s="16" t="s">
        <v>475</v>
      </c>
      <c r="L41" s="16" t="s">
        <v>475</v>
      </c>
      <c r="M41" s="16" t="s">
        <v>473</v>
      </c>
      <c r="N41" s="17" t="s">
        <v>477</v>
      </c>
      <c r="O41" s="16" t="s">
        <v>481</v>
      </c>
      <c r="P41" s="16"/>
    </row>
    <row r="42" spans="2:16" x14ac:dyDescent="0.25">
      <c r="B42" s="7"/>
      <c r="C42" s="72">
        <f>200/(1+VALUE(MID(C41,FIND("-",C41)+1,3))/VALUE(LEFT(C41,FIND("-",C41)-1)))</f>
        <v>177.27272727272728</v>
      </c>
      <c r="D42" s="116">
        <v>147.61904761904759</v>
      </c>
      <c r="E42" s="117">
        <v>138.0952380952381</v>
      </c>
      <c r="F42" s="21">
        <v>105.88235294117648</v>
      </c>
      <c r="G42" s="7"/>
      <c r="H42" s="21"/>
      <c r="I42" s="21">
        <v>85</v>
      </c>
      <c r="J42" s="21">
        <v>80</v>
      </c>
      <c r="K42" s="21">
        <v>74.999999999999986</v>
      </c>
      <c r="L42" s="21">
        <v>85</v>
      </c>
      <c r="M42" s="21">
        <f t="shared" ref="M42:O42" si="13">200/(1+VALUE(MID(M41,FIND("-",M41)+1,3))/VALUE(LEFT(M41,FIND("-",M41)-1)))</f>
        <v>68.181818181818173</v>
      </c>
      <c r="N42" s="46">
        <f t="shared" si="13"/>
        <v>63.63636363636364</v>
      </c>
      <c r="O42" s="21">
        <f t="shared" si="13"/>
        <v>40.909090909090907</v>
      </c>
      <c r="P42" s="21"/>
    </row>
    <row r="43" spans="2:16" x14ac:dyDescent="0.25">
      <c r="B43" s="118"/>
      <c r="C43" s="119"/>
      <c r="D43" s="120"/>
      <c r="E43" s="121"/>
      <c r="F43" s="85"/>
      <c r="G43" s="85"/>
      <c r="H43" s="85"/>
      <c r="I43" s="85"/>
      <c r="J43" s="85"/>
      <c r="K43" s="85"/>
      <c r="L43" s="85"/>
      <c r="M43" s="85"/>
      <c r="N43" s="91"/>
      <c r="O43" s="85"/>
      <c r="P43" s="36"/>
    </row>
    <row r="44" spans="2:16" x14ac:dyDescent="0.25">
      <c r="B44" s="7"/>
      <c r="C44" s="68"/>
      <c r="D44" s="106"/>
      <c r="E44" s="107"/>
      <c r="F44" s="9"/>
      <c r="G44" s="7"/>
      <c r="H44" s="7"/>
      <c r="I44" s="7"/>
      <c r="J44" s="7"/>
      <c r="K44" s="7"/>
      <c r="L44" s="7"/>
      <c r="M44" s="3"/>
      <c r="N44" s="4"/>
      <c r="O44" s="9"/>
      <c r="P44" s="39"/>
    </row>
    <row r="45" spans="2:16" ht="21" x14ac:dyDescent="0.35">
      <c r="B45" s="32" t="s">
        <v>123</v>
      </c>
      <c r="C45" s="68"/>
      <c r="D45" s="108"/>
      <c r="E45" s="109"/>
      <c r="F45" s="9"/>
      <c r="G45" s="7"/>
      <c r="H45" s="7"/>
      <c r="I45" s="7"/>
      <c r="J45" s="7"/>
      <c r="K45" s="7"/>
      <c r="L45" s="7"/>
      <c r="M45" s="7"/>
      <c r="N45" s="8"/>
      <c r="O45" s="9"/>
      <c r="P45" s="39"/>
    </row>
    <row r="46" spans="2:16" x14ac:dyDescent="0.25">
      <c r="B46" s="7"/>
      <c r="C46" s="110" t="s">
        <v>124</v>
      </c>
      <c r="D46" s="111" t="s">
        <v>67</v>
      </c>
      <c r="E46" s="112" t="s">
        <v>125</v>
      </c>
      <c r="F46" s="89" t="s">
        <v>128</v>
      </c>
      <c r="G46" s="44"/>
      <c r="H46" s="44"/>
      <c r="I46" s="44" t="s">
        <v>68</v>
      </c>
      <c r="J46" s="44" t="s">
        <v>126</v>
      </c>
      <c r="K46" s="44" t="s">
        <v>127</v>
      </c>
      <c r="L46" s="44" t="s">
        <v>129</v>
      </c>
      <c r="M46" s="44" t="s">
        <v>130</v>
      </c>
      <c r="N46" s="88" t="s">
        <v>54</v>
      </c>
      <c r="O46" s="89" t="s">
        <v>131</v>
      </c>
      <c r="P46" s="42"/>
    </row>
    <row r="47" spans="2:16" x14ac:dyDescent="0.25">
      <c r="B47" s="7"/>
      <c r="C47" s="70" t="s">
        <v>469</v>
      </c>
      <c r="D47" s="130" t="s">
        <v>256</v>
      </c>
      <c r="E47" s="115" t="s">
        <v>43</v>
      </c>
      <c r="F47" s="18" t="s">
        <v>43</v>
      </c>
      <c r="G47" s="7"/>
      <c r="H47" s="16"/>
      <c r="I47" s="16" t="s">
        <v>43</v>
      </c>
      <c r="J47" s="16" t="s">
        <v>43</v>
      </c>
      <c r="K47" s="16" t="s">
        <v>43</v>
      </c>
      <c r="L47" s="16" t="s">
        <v>43</v>
      </c>
      <c r="M47" s="16" t="s">
        <v>43</v>
      </c>
      <c r="N47" s="17" t="s">
        <v>43</v>
      </c>
      <c r="O47" s="14" t="s">
        <v>263</v>
      </c>
    </row>
    <row r="48" spans="2:16" x14ac:dyDescent="0.25">
      <c r="B48" s="7"/>
      <c r="C48" s="71" t="s">
        <v>525</v>
      </c>
      <c r="D48" s="113" t="s">
        <v>524</v>
      </c>
      <c r="E48" s="115" t="s">
        <v>503</v>
      </c>
      <c r="F48" s="18" t="s">
        <v>470</v>
      </c>
      <c r="G48" s="7"/>
      <c r="H48" s="16"/>
      <c r="I48" s="16" t="s">
        <v>470</v>
      </c>
      <c r="J48" s="12" t="s">
        <v>504</v>
      </c>
      <c r="K48" s="16" t="s">
        <v>444</v>
      </c>
      <c r="L48" s="16" t="s">
        <v>405</v>
      </c>
      <c r="M48" s="16" t="s">
        <v>482</v>
      </c>
      <c r="N48" s="17" t="s">
        <v>505</v>
      </c>
      <c r="O48" s="18" t="s">
        <v>534</v>
      </c>
      <c r="P48" s="43"/>
    </row>
    <row r="49" spans="2:16" x14ac:dyDescent="0.25">
      <c r="B49" s="7"/>
      <c r="C49" s="72">
        <f>200/(1+VALUE(MID(C48,FIND("-",C48)+1,3))/VALUE(LEFT(C48,FIND("-",C48)-1)))</f>
        <v>170</v>
      </c>
      <c r="D49" s="116">
        <f t="shared" ref="D49:E49" si="14">200/(1+VALUE(MID(D48,FIND("-",D48)+1,3))/VALUE(LEFT(D48,FIND("-",D48)-1)))</f>
        <v>160</v>
      </c>
      <c r="E49" s="117">
        <f t="shared" si="14"/>
        <v>145</v>
      </c>
      <c r="F49" s="45">
        <v>105.88235294117648</v>
      </c>
      <c r="G49" s="7"/>
      <c r="H49" s="21"/>
      <c r="I49" s="21">
        <v>100</v>
      </c>
      <c r="J49" s="21">
        <v>100</v>
      </c>
      <c r="K49" s="21">
        <f t="shared" ref="K49" si="15">200/(1+VALUE(MID(K48,FIND("-",K48)+1,3))/VALUE(LEFT(K48,FIND("-",K48)-1)))</f>
        <v>90</v>
      </c>
      <c r="L49" s="21">
        <f t="shared" ref="L49:O49" si="16">200/(1+VALUE(MID(L48,FIND("-",L48)+1,3))/VALUE(LEFT(L48,FIND("-",L48)-1)))</f>
        <v>74.999999999999986</v>
      </c>
      <c r="M49" s="21">
        <f t="shared" si="16"/>
        <v>60</v>
      </c>
      <c r="N49" s="46">
        <f t="shared" si="16"/>
        <v>55</v>
      </c>
      <c r="O49" s="45">
        <f t="shared" si="16"/>
        <v>25</v>
      </c>
      <c r="P49" s="40"/>
    </row>
    <row r="50" spans="2:16" x14ac:dyDescent="0.25">
      <c r="B50" s="118"/>
      <c r="C50" s="119"/>
      <c r="D50" s="120"/>
      <c r="E50" s="121"/>
      <c r="F50" s="92"/>
      <c r="G50" s="85"/>
      <c r="H50" s="85"/>
      <c r="I50" s="85"/>
      <c r="J50" s="85"/>
      <c r="K50" s="85"/>
      <c r="L50" s="85"/>
      <c r="M50" s="85"/>
      <c r="N50" s="91"/>
      <c r="O50" s="92"/>
      <c r="P50" s="41"/>
    </row>
    <row r="51" spans="2:16" x14ac:dyDescent="0.25">
      <c r="B51" s="3"/>
      <c r="C51" s="67"/>
      <c r="D51" s="107"/>
      <c r="E51" s="5"/>
      <c r="F51" s="3"/>
      <c r="G51" s="3"/>
      <c r="H51" s="3"/>
      <c r="I51" s="3"/>
      <c r="J51" s="3"/>
      <c r="K51" s="3"/>
      <c r="L51" s="3"/>
      <c r="M51" s="3"/>
      <c r="N51" s="3"/>
      <c r="O51" s="3"/>
      <c r="P51" s="38"/>
    </row>
    <row r="52" spans="2:16" ht="21" x14ac:dyDescent="0.35">
      <c r="B52" s="32" t="s">
        <v>136</v>
      </c>
      <c r="C52" s="68"/>
      <c r="D52" s="109"/>
      <c r="E52" s="9"/>
      <c r="F52" s="7"/>
      <c r="G52" s="7"/>
      <c r="H52" s="7"/>
      <c r="I52" s="7"/>
      <c r="J52" s="7"/>
      <c r="K52" s="7"/>
      <c r="L52" s="7"/>
      <c r="M52" s="7"/>
      <c r="N52" s="7"/>
      <c r="O52" s="7"/>
      <c r="P52" s="39"/>
    </row>
    <row r="53" spans="2:16" x14ac:dyDescent="0.25">
      <c r="B53" s="7"/>
      <c r="C53" s="69" t="s">
        <v>0</v>
      </c>
      <c r="D53" s="122" t="s">
        <v>137</v>
      </c>
      <c r="E53" s="11" t="s">
        <v>139</v>
      </c>
      <c r="F53" s="6" t="s">
        <v>99</v>
      </c>
      <c r="G53" s="6"/>
      <c r="H53" s="6"/>
      <c r="I53" s="6" t="s">
        <v>1</v>
      </c>
      <c r="J53" s="6" t="s">
        <v>152</v>
      </c>
      <c r="K53" s="6" t="s">
        <v>6</v>
      </c>
      <c r="L53" s="6" t="s">
        <v>17</v>
      </c>
      <c r="M53" s="6"/>
      <c r="N53" s="7"/>
      <c r="O53" s="7"/>
      <c r="P53" s="39"/>
    </row>
    <row r="54" spans="2:16" x14ac:dyDescent="0.25">
      <c r="B54" s="7"/>
      <c r="C54" s="70" t="s">
        <v>214</v>
      </c>
      <c r="D54" s="115" t="s">
        <v>256</v>
      </c>
      <c r="E54" s="14" t="s">
        <v>43</v>
      </c>
      <c r="F54" s="16" t="s">
        <v>43</v>
      </c>
      <c r="G54" s="16"/>
      <c r="H54" s="16"/>
      <c r="I54" s="16" t="s">
        <v>43</v>
      </c>
      <c r="J54" s="16" t="s">
        <v>43</v>
      </c>
      <c r="K54" s="16" t="s">
        <v>43</v>
      </c>
      <c r="L54" s="16" t="s">
        <v>43</v>
      </c>
      <c r="M54" s="7"/>
      <c r="N54" s="7"/>
      <c r="O54" s="7"/>
      <c r="P54" s="39"/>
    </row>
    <row r="55" spans="2:16" x14ac:dyDescent="0.25">
      <c r="B55" s="7"/>
      <c r="C55" s="71" t="s">
        <v>219</v>
      </c>
      <c r="D55" s="123" t="s">
        <v>446</v>
      </c>
      <c r="E55" s="93" t="s">
        <v>213</v>
      </c>
      <c r="F55" s="15" t="s">
        <v>213</v>
      </c>
      <c r="G55" s="15"/>
      <c r="H55" s="19"/>
      <c r="I55" s="19" t="s">
        <v>447</v>
      </c>
      <c r="J55" s="19" t="s">
        <v>177</v>
      </c>
      <c r="K55" s="15" t="s">
        <v>501</v>
      </c>
      <c r="L55" s="15" t="s">
        <v>449</v>
      </c>
      <c r="M55" s="15"/>
      <c r="N55" s="7"/>
      <c r="O55" s="7"/>
      <c r="P55" s="39"/>
    </row>
    <row r="56" spans="2:16" x14ac:dyDescent="0.25">
      <c r="B56" s="7"/>
      <c r="C56" s="72">
        <f>200/(1+VALUE(MID(C55,FIND("-",C55)+1,3))/VALUE(LEFT(C55,FIND("-",C55)-1)))</f>
        <v>185.71428571428572</v>
      </c>
      <c r="D56" s="117">
        <v>111.11111111111111</v>
      </c>
      <c r="E56" s="45">
        <v>100</v>
      </c>
      <c r="F56" s="21">
        <v>109.99999999999999</v>
      </c>
      <c r="G56" s="21"/>
      <c r="H56" s="21"/>
      <c r="I56" s="21">
        <v>100</v>
      </c>
      <c r="J56" s="21">
        <f t="shared" ref="J56" si="17">200/(1+VALUE(MID(J55,FIND("-",J55)+1,3))/VALUE(LEFT(J55,FIND("-",J55)-1)))</f>
        <v>71.428571428571431</v>
      </c>
      <c r="K56" s="21">
        <f t="shared" ref="K56" si="18">200/(1+VALUE(MID(K55,FIND("-",K55)+1,3))/VALUE(LEFT(K55,FIND("-",K55)-1)))</f>
        <v>57.142857142857146</v>
      </c>
      <c r="L56" s="21">
        <f t="shared" ref="L56" si="19">200/(1+VALUE(MID(L55,FIND("-",L55)+1,3))/VALUE(LEFT(L55,FIND("-",L55)-1)))</f>
        <v>21.428571428571427</v>
      </c>
      <c r="M56" s="21"/>
      <c r="N56" s="7"/>
      <c r="O56" s="7"/>
      <c r="P56" s="39"/>
    </row>
    <row r="57" spans="2:16" x14ac:dyDescent="0.25">
      <c r="B57" s="29"/>
      <c r="C57" s="73"/>
      <c r="D57" s="125"/>
      <c r="E57" s="31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41"/>
    </row>
    <row r="58" spans="2:16" x14ac:dyDescent="0.25">
      <c r="B58" s="3"/>
      <c r="C58" s="3"/>
      <c r="D58" s="3"/>
      <c r="E58" s="3"/>
      <c r="F58" s="3"/>
      <c r="G58" s="4"/>
      <c r="H58" s="5"/>
      <c r="I58" s="67"/>
      <c r="J58" s="98"/>
      <c r="K58" s="3"/>
      <c r="L58" s="3"/>
      <c r="M58" s="3"/>
      <c r="N58" s="3"/>
      <c r="O58" s="3"/>
      <c r="P58" s="33"/>
    </row>
    <row r="59" spans="2:16" ht="21" x14ac:dyDescent="0.35">
      <c r="B59" s="32" t="s">
        <v>140</v>
      </c>
      <c r="C59" s="7"/>
      <c r="D59" s="7"/>
      <c r="E59" s="7"/>
      <c r="F59" s="7"/>
      <c r="G59" s="8"/>
      <c r="H59" s="9"/>
      <c r="I59" s="68"/>
      <c r="J59" s="99"/>
      <c r="K59" s="7"/>
      <c r="L59" s="7"/>
      <c r="M59" s="7"/>
      <c r="N59" s="7"/>
      <c r="O59" s="7"/>
      <c r="P59" s="22"/>
    </row>
    <row r="60" spans="2:16" x14ac:dyDescent="0.25">
      <c r="B60" s="7"/>
      <c r="C60" s="44" t="s">
        <v>141</v>
      </c>
      <c r="D60" s="44" t="s">
        <v>8</v>
      </c>
      <c r="E60" s="44" t="s">
        <v>36</v>
      </c>
      <c r="F60" s="44" t="s">
        <v>164</v>
      </c>
      <c r="G60" s="88"/>
      <c r="H60" s="89"/>
      <c r="I60" s="110" t="s">
        <v>20</v>
      </c>
      <c r="J60" s="100" t="s">
        <v>4</v>
      </c>
      <c r="K60" s="44"/>
      <c r="L60" s="44"/>
      <c r="M60" s="7"/>
      <c r="N60" s="7"/>
      <c r="O60" s="22" t="s">
        <v>530</v>
      </c>
      <c r="P60" s="22"/>
    </row>
    <row r="61" spans="2:16" x14ac:dyDescent="0.25">
      <c r="B61" s="7"/>
      <c r="C61" s="16" t="s">
        <v>43</v>
      </c>
      <c r="D61" s="16" t="s">
        <v>43</v>
      </c>
      <c r="E61" s="16" t="s">
        <v>43</v>
      </c>
      <c r="F61" s="16" t="s">
        <v>43</v>
      </c>
      <c r="G61" s="8"/>
      <c r="H61" s="9"/>
      <c r="I61" s="70" t="s">
        <v>521</v>
      </c>
      <c r="J61" s="101" t="s">
        <v>263</v>
      </c>
      <c r="K61" s="7"/>
      <c r="L61" s="12"/>
      <c r="M61" s="7"/>
      <c r="N61" s="7"/>
      <c r="O61" s="7"/>
      <c r="P61" s="22"/>
    </row>
    <row r="62" spans="2:16" x14ac:dyDescent="0.25">
      <c r="B62" s="7"/>
      <c r="C62" s="15" t="s">
        <v>86</v>
      </c>
      <c r="D62" s="15" t="s">
        <v>179</v>
      </c>
      <c r="E62" s="15" t="s">
        <v>179</v>
      </c>
      <c r="F62" s="15" t="s">
        <v>179</v>
      </c>
      <c r="G62" s="90"/>
      <c r="H62" s="93"/>
      <c r="I62" s="71" t="s">
        <v>2</v>
      </c>
      <c r="J62" s="103" t="s">
        <v>88</v>
      </c>
      <c r="K62" s="15"/>
      <c r="L62" s="15"/>
      <c r="M62" s="7"/>
      <c r="N62" s="7"/>
      <c r="O62" s="7"/>
      <c r="P62" s="22"/>
    </row>
    <row r="63" spans="2:16" x14ac:dyDescent="0.25">
      <c r="B63" s="7"/>
      <c r="C63" s="21">
        <v>114.28571428571429</v>
      </c>
      <c r="D63" s="21">
        <v>120.00000000000001</v>
      </c>
      <c r="E63" s="21">
        <v>120.00000000000001</v>
      </c>
      <c r="F63" s="21">
        <v>120.00000000000001</v>
      </c>
      <c r="G63" s="46"/>
      <c r="H63" s="45"/>
      <c r="I63" s="72">
        <v>120.00000000000001</v>
      </c>
      <c r="J63" s="102">
        <v>80</v>
      </c>
      <c r="K63" s="21"/>
      <c r="L63" s="21"/>
      <c r="M63" s="7"/>
      <c r="N63" s="7"/>
      <c r="O63" s="7"/>
      <c r="P63" s="22"/>
    </row>
    <row r="64" spans="2:16" x14ac:dyDescent="0.25">
      <c r="B64" s="29"/>
      <c r="C64" s="29"/>
      <c r="D64" s="29"/>
      <c r="E64" s="29"/>
      <c r="F64" s="29"/>
      <c r="G64" s="30"/>
      <c r="H64" s="31"/>
      <c r="I64" s="73"/>
      <c r="J64" s="104"/>
      <c r="K64" s="29"/>
      <c r="L64" s="29"/>
      <c r="M64" s="29"/>
      <c r="N64" s="29"/>
      <c r="O64" s="29"/>
      <c r="P64" s="36"/>
    </row>
    <row r="65" spans="2:16" x14ac:dyDescent="0.25">
      <c r="B65" s="3"/>
      <c r="C65" s="4"/>
      <c r="D65" s="5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3"/>
    </row>
    <row r="66" spans="2:16" ht="21" x14ac:dyDescent="0.35">
      <c r="B66" s="32" t="s">
        <v>153</v>
      </c>
      <c r="C66" s="8"/>
      <c r="D66" s="9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22"/>
    </row>
    <row r="67" spans="2:16" x14ac:dyDescent="0.25">
      <c r="B67" s="7"/>
      <c r="C67" s="88" t="s">
        <v>154</v>
      </c>
      <c r="D67" s="89" t="s">
        <v>28</v>
      </c>
      <c r="E67" s="44" t="s">
        <v>11</v>
      </c>
      <c r="F67" s="44" t="s">
        <v>155</v>
      </c>
      <c r="G67" s="12"/>
      <c r="H67" s="12"/>
      <c r="I67" s="44" t="s">
        <v>30</v>
      </c>
      <c r="J67" s="44" t="s">
        <v>12</v>
      </c>
      <c r="K67" s="6"/>
      <c r="L67" s="6"/>
      <c r="M67" s="7"/>
      <c r="N67" s="7"/>
      <c r="O67" s="7"/>
      <c r="P67" s="22"/>
    </row>
    <row r="68" spans="2:16" x14ac:dyDescent="0.25">
      <c r="B68" s="7"/>
      <c r="C68" s="13" t="s">
        <v>214</v>
      </c>
      <c r="D68" s="18" t="s">
        <v>43</v>
      </c>
      <c r="E68" s="16" t="s">
        <v>43</v>
      </c>
      <c r="F68" s="16" t="s">
        <v>43</v>
      </c>
      <c r="G68" s="7"/>
      <c r="H68" s="7"/>
      <c r="I68" s="16" t="s">
        <v>43</v>
      </c>
      <c r="J68" s="16" t="s">
        <v>43</v>
      </c>
      <c r="K68" s="7"/>
      <c r="L68" s="7"/>
      <c r="M68" s="7"/>
      <c r="N68" s="7"/>
      <c r="O68" s="7"/>
      <c r="P68" s="22"/>
    </row>
    <row r="69" spans="2:16" x14ac:dyDescent="0.25">
      <c r="B69" s="7"/>
      <c r="C69" s="90" t="s">
        <v>84</v>
      </c>
      <c r="D69" s="93" t="s">
        <v>94</v>
      </c>
      <c r="E69" s="15" t="s">
        <v>135</v>
      </c>
      <c r="F69" s="19" t="s">
        <v>179</v>
      </c>
      <c r="G69" s="7"/>
      <c r="H69" s="7"/>
      <c r="I69" s="15" t="s">
        <v>216</v>
      </c>
      <c r="J69" s="15" t="s">
        <v>83</v>
      </c>
      <c r="K69" s="15"/>
      <c r="L69" s="15"/>
      <c r="M69" s="7"/>
      <c r="N69" s="7"/>
      <c r="O69" s="7"/>
      <c r="P69" s="22"/>
    </row>
    <row r="70" spans="2:16" x14ac:dyDescent="0.25">
      <c r="B70" s="7"/>
      <c r="C70" s="46">
        <f>200/(1+VALUE(MID(C69,FIND("-",C69)+1,3))/VALUE(LEFT(C69,FIND("-",C69)-1)))</f>
        <v>150</v>
      </c>
      <c r="D70" s="45">
        <v>133.33333333333334</v>
      </c>
      <c r="E70" s="21">
        <v>114.28571428571429</v>
      </c>
      <c r="F70" s="21">
        <v>112.5</v>
      </c>
      <c r="G70" s="7"/>
      <c r="H70" s="7"/>
      <c r="I70" s="21">
        <f>200/(1+VALUE(MID(I69,FIND("-",I69)+1,3))/VALUE(LEFT(I69,FIND("-",I69)-1)))</f>
        <v>50</v>
      </c>
      <c r="J70" s="21">
        <f>200/(1+VALUE(MID(J69,FIND("-",J69)+1,3))/VALUE(LEFT(J69,FIND("-",J69)-1)))</f>
        <v>30</v>
      </c>
      <c r="K70" s="21"/>
      <c r="L70" s="21"/>
      <c r="M70" s="7"/>
      <c r="N70" s="7"/>
      <c r="O70" s="7"/>
      <c r="P70" s="22"/>
    </row>
    <row r="71" spans="2:16" x14ac:dyDescent="0.25">
      <c r="B71" s="29"/>
      <c r="C71" s="30"/>
      <c r="D71" s="31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6"/>
    </row>
    <row r="72" spans="2:16" x14ac:dyDescent="0.25">
      <c r="B72" s="132"/>
      <c r="C72" s="126"/>
      <c r="D72" s="131"/>
      <c r="E72" s="127"/>
      <c r="F72" s="128"/>
      <c r="G72" s="128"/>
      <c r="H72" s="128"/>
      <c r="I72" s="128"/>
      <c r="J72" s="128"/>
      <c r="K72" s="128"/>
      <c r="L72" s="129"/>
      <c r="M72" s="127"/>
      <c r="N72" s="128"/>
      <c r="O72" s="128"/>
      <c r="P72" s="33"/>
    </row>
    <row r="73" spans="2:16" ht="21" x14ac:dyDescent="0.35">
      <c r="B73" s="64" t="s">
        <v>147</v>
      </c>
      <c r="C73" s="70"/>
      <c r="D73" s="114"/>
      <c r="E73" s="14"/>
      <c r="F73" s="12"/>
      <c r="G73" s="12"/>
      <c r="H73" s="12"/>
      <c r="I73" s="12"/>
      <c r="J73" s="12"/>
      <c r="K73" s="12"/>
      <c r="L73" s="13"/>
      <c r="M73" s="14"/>
      <c r="N73" s="12"/>
      <c r="O73" s="12"/>
      <c r="P73" s="22"/>
    </row>
    <row r="74" spans="2:16" x14ac:dyDescent="0.25">
      <c r="B74" s="133"/>
      <c r="C74" s="110" t="s">
        <v>148</v>
      </c>
      <c r="D74" s="112" t="s">
        <v>149</v>
      </c>
      <c r="E74" s="89" t="s">
        <v>124</v>
      </c>
      <c r="F74" s="44" t="s">
        <v>67</v>
      </c>
      <c r="G74" s="44"/>
      <c r="H74" s="44"/>
      <c r="I74" s="44" t="s">
        <v>20</v>
      </c>
      <c r="J74" s="44" t="s">
        <v>65</v>
      </c>
      <c r="K74" s="44" t="s">
        <v>150</v>
      </c>
      <c r="L74" s="88" t="s">
        <v>151</v>
      </c>
      <c r="M74" s="89" t="s">
        <v>138</v>
      </c>
      <c r="N74" s="44"/>
      <c r="O74" s="12"/>
      <c r="P74" s="22"/>
    </row>
    <row r="75" spans="2:16" x14ac:dyDescent="0.25">
      <c r="B75" s="133"/>
      <c r="C75" s="70" t="s">
        <v>255</v>
      </c>
      <c r="D75" s="114" t="s">
        <v>256</v>
      </c>
      <c r="E75" s="18" t="s">
        <v>43</v>
      </c>
      <c r="F75" s="16" t="s">
        <v>43</v>
      </c>
      <c r="G75" s="12"/>
      <c r="H75" s="12"/>
      <c r="I75" s="16" t="s">
        <v>43</v>
      </c>
      <c r="J75" s="16" t="s">
        <v>43</v>
      </c>
      <c r="K75" s="16" t="s">
        <v>43</v>
      </c>
      <c r="L75" s="17" t="s">
        <v>43</v>
      </c>
      <c r="M75" s="14" t="s">
        <v>263</v>
      </c>
      <c r="N75" s="16"/>
      <c r="O75" s="12"/>
      <c r="P75" s="22"/>
    </row>
    <row r="76" spans="2:16" x14ac:dyDescent="0.25">
      <c r="B76" s="133"/>
      <c r="C76" s="71" t="s">
        <v>232</v>
      </c>
      <c r="D76" s="115" t="s">
        <v>456</v>
      </c>
      <c r="E76" s="18" t="s">
        <v>272</v>
      </c>
      <c r="F76" s="16" t="s">
        <v>271</v>
      </c>
      <c r="G76" s="7"/>
      <c r="H76" s="7"/>
      <c r="I76" s="16" t="s">
        <v>448</v>
      </c>
      <c r="J76" s="16" t="s">
        <v>448</v>
      </c>
      <c r="K76" s="16" t="s">
        <v>264</v>
      </c>
      <c r="L76" s="17" t="s">
        <v>502</v>
      </c>
      <c r="M76" s="18" t="s">
        <v>496</v>
      </c>
      <c r="N76" s="16"/>
      <c r="O76" s="12"/>
      <c r="P76" s="22"/>
    </row>
    <row r="77" spans="2:16" x14ac:dyDescent="0.25">
      <c r="B77" s="133"/>
      <c r="C77" s="72">
        <f>200/(1+VALUE(MID(C76,FIND("-",C76)+1,3))/VALUE(LEFT(C76,FIND("-",C76)-1)))</f>
        <v>187.5</v>
      </c>
      <c r="D77" s="117">
        <v>146.66666666666666</v>
      </c>
      <c r="E77" s="45">
        <v>146.66666666666666</v>
      </c>
      <c r="F77" s="21">
        <f>200/(1+VALUE(MID(F76,FIND("-",F76)+1,3))/VALUE(LEFT(F76,FIND("-",F76)-1)))</f>
        <v>118.75</v>
      </c>
      <c r="G77" s="7"/>
      <c r="H77" s="7"/>
      <c r="I77" s="21">
        <v>93.333333333333343</v>
      </c>
      <c r="J77" s="21">
        <v>80</v>
      </c>
      <c r="K77" s="21">
        <f>200/(1+VALUE(MID(K76,FIND("-",K76)+1,3))/VALUE(LEFT(K76,FIND("-",K76)-1)))</f>
        <v>62.5</v>
      </c>
      <c r="L77" s="46">
        <v>21.428571428571427</v>
      </c>
      <c r="M77" s="45">
        <v>26.666666666666668</v>
      </c>
      <c r="N77" s="21"/>
      <c r="O77" s="12"/>
      <c r="P77" s="22"/>
    </row>
    <row r="78" spans="2:16" x14ac:dyDescent="0.25">
      <c r="B78" s="66"/>
      <c r="C78" s="73"/>
      <c r="D78" s="125"/>
      <c r="E78" s="31"/>
      <c r="F78" s="29"/>
      <c r="G78" s="29"/>
      <c r="H78" s="29"/>
      <c r="I78" s="29"/>
      <c r="J78" s="29"/>
      <c r="K78" s="29"/>
      <c r="L78" s="30"/>
      <c r="M78" s="31"/>
      <c r="N78" s="29"/>
      <c r="O78" s="29"/>
      <c r="P78" s="36"/>
    </row>
    <row r="79" spans="2:16" x14ac:dyDescent="0.25">
      <c r="B79" s="3"/>
      <c r="C79" s="4"/>
      <c r="D79" s="5"/>
      <c r="E79" s="3"/>
      <c r="F79" s="3"/>
      <c r="G79" s="4"/>
      <c r="H79" s="5"/>
      <c r="I79" s="3"/>
      <c r="J79" s="3"/>
      <c r="K79" s="3"/>
      <c r="L79" s="3"/>
      <c r="M79" s="3"/>
      <c r="N79" s="3"/>
      <c r="O79" s="3"/>
      <c r="P79" s="33"/>
    </row>
    <row r="80" spans="2:16" ht="21" x14ac:dyDescent="0.35">
      <c r="B80" s="32" t="s">
        <v>156</v>
      </c>
      <c r="C80" s="8"/>
      <c r="D80" s="9"/>
      <c r="E80" s="7"/>
      <c r="F80" s="7"/>
      <c r="G80" s="8"/>
      <c r="H80" s="9"/>
      <c r="I80" s="7"/>
      <c r="J80" s="7"/>
      <c r="K80" s="7"/>
      <c r="L80" s="7"/>
      <c r="M80" s="7"/>
      <c r="N80" s="7"/>
      <c r="O80" s="7"/>
      <c r="P80" s="22"/>
    </row>
    <row r="81" spans="2:16" x14ac:dyDescent="0.25">
      <c r="B81" s="7"/>
      <c r="C81" s="88" t="s">
        <v>35</v>
      </c>
      <c r="D81" s="89" t="s">
        <v>157</v>
      </c>
      <c r="E81" s="44" t="s">
        <v>32</v>
      </c>
      <c r="F81" s="44" t="s">
        <v>13</v>
      </c>
      <c r="G81" s="13"/>
      <c r="H81" s="14"/>
      <c r="I81" s="44" t="s">
        <v>158</v>
      </c>
      <c r="J81" s="44" t="s">
        <v>8</v>
      </c>
      <c r="K81" s="6"/>
      <c r="L81" s="6"/>
      <c r="M81" s="7"/>
      <c r="N81" s="7"/>
      <c r="O81" s="7"/>
      <c r="P81" s="22"/>
    </row>
    <row r="82" spans="2:16" x14ac:dyDescent="0.25">
      <c r="B82" s="7"/>
      <c r="C82" s="13" t="s">
        <v>256</v>
      </c>
      <c r="D82" s="14" t="s">
        <v>256</v>
      </c>
      <c r="E82" s="16" t="s">
        <v>43</v>
      </c>
      <c r="F82" s="16" t="s">
        <v>256</v>
      </c>
      <c r="G82" s="8"/>
      <c r="H82" s="9"/>
      <c r="I82" s="16" t="s">
        <v>43</v>
      </c>
      <c r="J82" s="16" t="s">
        <v>43</v>
      </c>
      <c r="K82" s="7"/>
      <c r="L82" s="7"/>
      <c r="M82" s="7"/>
      <c r="N82" s="7"/>
      <c r="O82" s="7"/>
      <c r="P82" s="22"/>
    </row>
    <row r="83" spans="2:16" x14ac:dyDescent="0.25">
      <c r="B83" s="7"/>
      <c r="C83" s="90" t="s">
        <v>81</v>
      </c>
      <c r="D83" s="93" t="s">
        <v>203</v>
      </c>
      <c r="E83" s="15" t="s">
        <v>2</v>
      </c>
      <c r="F83" s="15" t="s">
        <v>22</v>
      </c>
      <c r="G83" s="8"/>
      <c r="H83" s="9"/>
      <c r="I83" s="15" t="s">
        <v>22</v>
      </c>
      <c r="J83" s="15" t="s">
        <v>78</v>
      </c>
      <c r="K83" s="15"/>
      <c r="L83" s="15"/>
      <c r="M83" s="7"/>
      <c r="N83" s="7"/>
      <c r="O83" s="7"/>
      <c r="P83" s="22" t="s">
        <v>457</v>
      </c>
    </row>
    <row r="84" spans="2:16" x14ac:dyDescent="0.25">
      <c r="B84" s="7"/>
      <c r="C84" s="46">
        <f>200/(1+VALUE(MID(C83,FIND("-",C83)+1,3))/VALUE(LEFT(C83,FIND("-",C83)-1)))</f>
        <v>200</v>
      </c>
      <c r="D84" s="45">
        <f>200/(1+VALUE(MID(D83,FIND("-",D83)+1,3))/VALUE(LEFT(D83,FIND("-",D83)-1)))</f>
        <v>160</v>
      </c>
      <c r="E84" s="21">
        <v>80</v>
      </c>
      <c r="F84" s="21">
        <v>74.999999999999986</v>
      </c>
      <c r="G84" s="8"/>
      <c r="H84" s="9"/>
      <c r="I84" s="21">
        <v>57.142857142857146</v>
      </c>
      <c r="J84" s="21">
        <v>0</v>
      </c>
      <c r="K84" s="21"/>
      <c r="L84" s="21"/>
      <c r="M84" s="7"/>
      <c r="N84" s="7"/>
      <c r="O84" s="7"/>
      <c r="P84" s="22" t="s">
        <v>458</v>
      </c>
    </row>
    <row r="85" spans="2:16" x14ac:dyDescent="0.25">
      <c r="B85" s="29"/>
      <c r="C85" s="30"/>
      <c r="D85" s="31"/>
      <c r="E85" s="29"/>
      <c r="F85" s="29"/>
      <c r="G85" s="30"/>
      <c r="H85" s="31"/>
      <c r="I85" s="29"/>
      <c r="J85" s="29"/>
      <c r="K85" s="29"/>
      <c r="L85" s="29"/>
      <c r="M85" s="29"/>
      <c r="N85" s="29"/>
      <c r="O85" s="29"/>
      <c r="P85" s="36"/>
    </row>
    <row r="86" spans="2:16" x14ac:dyDescent="0.25">
      <c r="B86" s="7"/>
      <c r="C86" s="7"/>
      <c r="D86" s="7"/>
      <c r="E86" s="7"/>
      <c r="F86" s="7"/>
      <c r="G86" s="8"/>
      <c r="H86" s="9"/>
      <c r="I86" s="7"/>
      <c r="J86" s="7"/>
      <c r="K86" s="7"/>
      <c r="L86" s="7"/>
      <c r="M86" s="7"/>
      <c r="N86" s="7"/>
      <c r="O86" s="7"/>
      <c r="P86" s="22"/>
    </row>
    <row r="87" spans="2:16" ht="21" x14ac:dyDescent="0.35">
      <c r="B87" s="32" t="s">
        <v>142</v>
      </c>
      <c r="C87" s="7"/>
      <c r="D87" s="7"/>
      <c r="E87" s="7"/>
      <c r="F87" s="7"/>
      <c r="G87" s="8"/>
      <c r="H87" s="9"/>
      <c r="I87" s="7"/>
      <c r="J87" s="7"/>
      <c r="K87" s="7"/>
      <c r="L87" s="7"/>
      <c r="M87" s="7"/>
      <c r="N87" s="7"/>
      <c r="O87" s="7"/>
      <c r="P87" s="22"/>
    </row>
    <row r="88" spans="2:16" x14ac:dyDescent="0.25">
      <c r="B88" s="6" t="s">
        <v>23</v>
      </c>
      <c r="C88" s="6" t="s">
        <v>0</v>
      </c>
      <c r="D88" s="6" t="s">
        <v>1</v>
      </c>
      <c r="E88" s="6" t="s">
        <v>3</v>
      </c>
      <c r="F88" s="6" t="s">
        <v>6</v>
      </c>
      <c r="G88" s="10"/>
      <c r="H88" s="11"/>
      <c r="I88" s="6" t="s">
        <v>8</v>
      </c>
      <c r="J88" s="6" t="s">
        <v>4</v>
      </c>
      <c r="K88" s="6" t="s">
        <v>7</v>
      </c>
      <c r="L88" s="7"/>
      <c r="M88" s="6"/>
      <c r="N88" s="6"/>
      <c r="O88" s="7"/>
      <c r="P88" s="22"/>
    </row>
    <row r="89" spans="2:16" x14ac:dyDescent="0.25">
      <c r="B89" s="7"/>
      <c r="C89" s="12" t="s">
        <v>62</v>
      </c>
      <c r="D89" s="12" t="s">
        <v>62</v>
      </c>
      <c r="E89" s="12" t="s">
        <v>62</v>
      </c>
      <c r="F89" s="12" t="s">
        <v>62</v>
      </c>
      <c r="G89" s="8"/>
      <c r="H89" s="9"/>
      <c r="I89" s="12" t="s">
        <v>25</v>
      </c>
      <c r="J89" s="12" t="s">
        <v>25</v>
      </c>
      <c r="K89" s="12" t="s">
        <v>25</v>
      </c>
      <c r="L89" s="7"/>
      <c r="M89" s="7"/>
      <c r="N89" s="7"/>
      <c r="O89" s="7"/>
      <c r="P89" s="22" t="s">
        <v>103</v>
      </c>
    </row>
    <row r="90" spans="2:16" x14ac:dyDescent="0.25">
      <c r="B90" s="7"/>
      <c r="C90" s="15" t="s">
        <v>110</v>
      </c>
      <c r="D90" s="16" t="s">
        <v>87</v>
      </c>
      <c r="E90" s="16" t="s">
        <v>87</v>
      </c>
      <c r="F90" s="16" t="s">
        <v>105</v>
      </c>
      <c r="G90" s="17"/>
      <c r="H90" s="18"/>
      <c r="I90" s="16" t="s">
        <v>105</v>
      </c>
      <c r="J90" s="16" t="s">
        <v>92</v>
      </c>
      <c r="K90" s="16" t="s">
        <v>111</v>
      </c>
      <c r="L90" s="7"/>
      <c r="M90" s="16"/>
      <c r="N90" s="16"/>
      <c r="O90" s="7"/>
      <c r="P90" s="22" t="s">
        <v>89</v>
      </c>
    </row>
    <row r="91" spans="2:16" x14ac:dyDescent="0.25">
      <c r="B91" s="7"/>
      <c r="C91" s="21">
        <f>200/(1+VALUE(MID(C90,FIND("-",C90)+1,3))/VALUE(LEFT(C90,FIND("-",C90)-1)))</f>
        <v>200</v>
      </c>
      <c r="D91" s="21">
        <f t="shared" ref="D91:F91" si="20">200/(1+VALUE(MID(D90,FIND("-",D90)+1,3))/VALUE(LEFT(D90,FIND("-",D90)-1)))</f>
        <v>116.66666666666666</v>
      </c>
      <c r="E91" s="21">
        <f t="shared" si="20"/>
        <v>116.66666666666666</v>
      </c>
      <c r="F91" s="21">
        <f t="shared" si="20"/>
        <v>74.999999999999986</v>
      </c>
      <c r="G91" s="17"/>
      <c r="H91" s="18"/>
      <c r="I91" s="21">
        <f t="shared" ref="I91" si="21">200/(1+VALUE(MID(I90,FIND("-",I90)+1,3))/VALUE(LEFT(I90,FIND("-",I90)-1)))</f>
        <v>74.999999999999986</v>
      </c>
      <c r="J91" s="21">
        <f>200/(1+VALUE(MID(J90,FIND("-",J90)+1,3))/VALUE(LEFT(J90,FIND("-",J90)-1)))</f>
        <v>66.666666666666671</v>
      </c>
      <c r="K91" s="21">
        <f t="shared" ref="K91" si="22">200/(1+VALUE(MID(K90,FIND("-",K90)+1,3))/VALUE(LEFT(K90,FIND("-",K90)-1)))</f>
        <v>50</v>
      </c>
      <c r="L91" s="7"/>
      <c r="M91" s="21"/>
      <c r="N91" s="21"/>
      <c r="O91" s="7"/>
      <c r="P91" s="22"/>
    </row>
    <row r="92" spans="2:16" x14ac:dyDescent="0.25">
      <c r="B92" s="23"/>
      <c r="C92" s="23"/>
      <c r="D92" s="23"/>
      <c r="E92" s="23"/>
      <c r="F92" s="23"/>
      <c r="G92" s="24"/>
      <c r="H92" s="25"/>
      <c r="I92" s="23"/>
      <c r="J92" s="23"/>
      <c r="K92" s="23"/>
      <c r="L92" s="23"/>
      <c r="M92" s="23"/>
      <c r="N92" s="23"/>
      <c r="O92" s="23"/>
      <c r="P92" s="34"/>
    </row>
    <row r="93" spans="2:16" x14ac:dyDescent="0.25">
      <c r="B93" s="26"/>
      <c r="C93" s="26"/>
      <c r="D93" s="26"/>
      <c r="E93" s="26"/>
      <c r="F93" s="26"/>
      <c r="G93" s="27"/>
      <c r="H93" s="28"/>
      <c r="I93" s="26"/>
      <c r="J93" s="26"/>
      <c r="K93" s="26"/>
      <c r="L93" s="26"/>
      <c r="M93" s="26"/>
      <c r="N93" s="26"/>
      <c r="O93" s="26"/>
      <c r="P93" s="35"/>
    </row>
    <row r="94" spans="2:16" x14ac:dyDescent="0.25">
      <c r="B94" s="6" t="s">
        <v>24</v>
      </c>
      <c r="C94" s="6" t="s">
        <v>15</v>
      </c>
      <c r="D94" s="6" t="s">
        <v>16</v>
      </c>
      <c r="E94" s="6" t="s">
        <v>19</v>
      </c>
      <c r="F94" s="6" t="s">
        <v>17</v>
      </c>
      <c r="G94" s="10"/>
      <c r="H94" s="11"/>
      <c r="I94" s="6" t="s">
        <v>18</v>
      </c>
      <c r="J94" s="6" t="s">
        <v>20</v>
      </c>
      <c r="K94" s="6" t="s">
        <v>21</v>
      </c>
      <c r="L94" s="6"/>
      <c r="M94" s="6"/>
      <c r="N94" s="6"/>
      <c r="O94" s="7"/>
      <c r="P94" s="22"/>
    </row>
    <row r="95" spans="2:16" x14ac:dyDescent="0.25">
      <c r="B95" s="7"/>
      <c r="C95" s="12" t="s">
        <v>62</v>
      </c>
      <c r="D95" s="12" t="s">
        <v>62</v>
      </c>
      <c r="E95" s="12" t="s">
        <v>62</v>
      </c>
      <c r="F95" s="12" t="s">
        <v>62</v>
      </c>
      <c r="G95" s="8"/>
      <c r="H95" s="9"/>
      <c r="I95" s="12" t="s">
        <v>25</v>
      </c>
      <c r="J95" s="12" t="s">
        <v>25</v>
      </c>
      <c r="K95" s="12" t="s">
        <v>25</v>
      </c>
      <c r="L95" s="12"/>
      <c r="M95" s="7"/>
      <c r="N95" s="7"/>
      <c r="O95" s="7"/>
      <c r="P95" s="22"/>
    </row>
    <row r="96" spans="2:16" x14ac:dyDescent="0.25">
      <c r="B96" s="7"/>
      <c r="C96" s="15" t="s">
        <v>108</v>
      </c>
      <c r="D96" s="16" t="s">
        <v>106</v>
      </c>
      <c r="E96" s="16" t="s">
        <v>104</v>
      </c>
      <c r="F96" s="16" t="s">
        <v>107</v>
      </c>
      <c r="G96" s="17"/>
      <c r="H96" s="18"/>
      <c r="I96" s="16" t="s">
        <v>105</v>
      </c>
      <c r="J96" s="16" t="s">
        <v>92</v>
      </c>
      <c r="K96" s="16" t="s">
        <v>109</v>
      </c>
      <c r="L96" s="16"/>
      <c r="M96" s="16"/>
      <c r="N96" s="16"/>
      <c r="O96" s="7"/>
      <c r="P96" s="22"/>
    </row>
    <row r="97" spans="2:16" x14ac:dyDescent="0.25">
      <c r="B97" s="7"/>
      <c r="C97" s="21">
        <f>200/(1+VALUE(MID(C96,FIND("-",C96)+1,3))/VALUE(LEFT(C96,FIND("-",C96)-1)))</f>
        <v>175</v>
      </c>
      <c r="D97" s="21">
        <f t="shared" ref="D97" si="23">200/(1+VALUE(MID(D96,FIND("-",D96)+1,3))/VALUE(LEFT(D96,FIND("-",D96)-1)))</f>
        <v>133.33333333333334</v>
      </c>
      <c r="E97" s="21">
        <f>200/(1+VALUE(MID(E96,FIND("-",E96)+1,3))/VALUE(LEFT(E96,FIND("-",E96)-1)))</f>
        <v>100</v>
      </c>
      <c r="F97" s="21">
        <f t="shared" ref="F97" si="24">200/(1+VALUE(MID(F96,FIND("-",F96)+1,3))/VALUE(LEFT(F96,FIND("-",F96)-1)))</f>
        <v>91.666666666666671</v>
      </c>
      <c r="G97" s="17"/>
      <c r="H97" s="18"/>
      <c r="I97" s="21">
        <f t="shared" ref="I97" si="25">200/(1+VALUE(MID(I96,FIND("-",I96)+1,3))/VALUE(LEFT(I96,FIND("-",I96)-1)))</f>
        <v>74.999999999999986</v>
      </c>
      <c r="J97" s="21">
        <f t="shared" ref="J97" si="26">200/(1+VALUE(MID(J96,FIND("-",J96)+1,3))/VALUE(LEFT(J96,FIND("-",J96)-1)))</f>
        <v>66.666666666666671</v>
      </c>
      <c r="K97" s="21">
        <f t="shared" ref="K97" si="27">200/(1+VALUE(MID(K96,FIND("-",K96)+1,3))/VALUE(LEFT(K96,FIND("-",K96)-1)))</f>
        <v>58.333333333333336</v>
      </c>
      <c r="L97" s="21"/>
      <c r="M97" s="21"/>
      <c r="N97" s="21"/>
      <c r="O97" s="7"/>
      <c r="P97" s="22"/>
    </row>
    <row r="98" spans="2:16" x14ac:dyDescent="0.25">
      <c r="B98" s="29"/>
      <c r="C98" s="29"/>
      <c r="D98" s="29"/>
      <c r="E98" s="29"/>
      <c r="F98" s="29"/>
      <c r="G98" s="30"/>
      <c r="H98" s="31"/>
      <c r="I98" s="29"/>
      <c r="J98" s="29"/>
      <c r="K98" s="29"/>
      <c r="L98" s="29"/>
      <c r="M98" s="29"/>
      <c r="N98" s="29"/>
      <c r="O98" s="29"/>
      <c r="P98" s="36"/>
    </row>
    <row r="99" spans="2:16" x14ac:dyDescent="0.25">
      <c r="B99" s="3"/>
      <c r="C99" s="3"/>
      <c r="D99" s="3"/>
      <c r="E99" s="3"/>
      <c r="F99" s="3"/>
      <c r="G99" s="4"/>
      <c r="H99" s="5"/>
      <c r="I99" s="3"/>
      <c r="J99" s="3"/>
      <c r="K99" s="3"/>
      <c r="L99" s="3"/>
      <c r="M99" s="3"/>
      <c r="N99" s="3"/>
      <c r="O99" s="3"/>
      <c r="P99" s="33"/>
    </row>
    <row r="100" spans="2:16" ht="21" x14ac:dyDescent="0.35">
      <c r="B100" s="32" t="s">
        <v>143</v>
      </c>
      <c r="C100" s="7"/>
      <c r="D100" s="7"/>
      <c r="E100" s="7"/>
      <c r="F100" s="7"/>
      <c r="G100" s="8"/>
      <c r="H100" s="9"/>
      <c r="I100" s="7"/>
      <c r="J100" s="7"/>
      <c r="K100" s="7"/>
      <c r="L100" s="7"/>
      <c r="M100" s="7"/>
      <c r="N100" s="7"/>
      <c r="O100" s="7"/>
      <c r="P100" s="22"/>
    </row>
    <row r="101" spans="2:16" x14ac:dyDescent="0.25">
      <c r="B101" s="6" t="s">
        <v>23</v>
      </c>
      <c r="C101" s="6"/>
      <c r="D101" s="6" t="s">
        <v>9</v>
      </c>
      <c r="E101" s="6" t="s">
        <v>11</v>
      </c>
      <c r="F101" s="6" t="s">
        <v>12</v>
      </c>
      <c r="G101" s="10"/>
      <c r="H101" s="11"/>
      <c r="I101" s="6" t="s">
        <v>10</v>
      </c>
      <c r="J101" s="6" t="s">
        <v>13</v>
      </c>
      <c r="K101" s="6" t="s">
        <v>14</v>
      </c>
      <c r="L101" s="6"/>
      <c r="M101" s="6"/>
      <c r="N101" s="6"/>
      <c r="O101" s="7"/>
      <c r="P101" s="22"/>
    </row>
    <row r="102" spans="2:16" x14ac:dyDescent="0.25">
      <c r="B102" s="7"/>
      <c r="C102" s="12"/>
      <c r="D102" s="12" t="s">
        <v>62</v>
      </c>
      <c r="E102" s="12" t="s">
        <v>62</v>
      </c>
      <c r="F102" s="12" t="s">
        <v>62</v>
      </c>
      <c r="G102" s="13"/>
      <c r="H102" s="14"/>
      <c r="I102" s="12" t="s">
        <v>25</v>
      </c>
      <c r="J102" s="12" t="s">
        <v>25</v>
      </c>
      <c r="K102" s="12" t="s">
        <v>25</v>
      </c>
      <c r="L102" s="12"/>
      <c r="M102" s="12"/>
      <c r="N102" s="12"/>
      <c r="O102" s="7"/>
      <c r="P102" s="20"/>
    </row>
    <row r="103" spans="2:16" x14ac:dyDescent="0.25">
      <c r="B103" s="7"/>
      <c r="C103" s="15"/>
      <c r="D103" s="15" t="s">
        <v>93</v>
      </c>
      <c r="E103" s="16" t="s">
        <v>94</v>
      </c>
      <c r="F103" s="16" t="s">
        <v>86</v>
      </c>
      <c r="G103" s="17"/>
      <c r="H103" s="18"/>
      <c r="I103" s="19" t="s">
        <v>2</v>
      </c>
      <c r="J103" s="16" t="s">
        <v>88</v>
      </c>
      <c r="K103" s="16" t="s">
        <v>95</v>
      </c>
      <c r="L103" s="16"/>
      <c r="M103" s="16"/>
      <c r="N103" s="16"/>
      <c r="O103" s="7"/>
      <c r="P103" s="22"/>
    </row>
    <row r="104" spans="2:16" x14ac:dyDescent="0.25">
      <c r="B104" s="7"/>
      <c r="C104" s="21"/>
      <c r="D104" s="21">
        <f>200/(1+VALUE(MID(D103,FIND("-",D103)+1,3))/VALUE(LEFT(D103,FIND("-",D103)-1)))</f>
        <v>190</v>
      </c>
      <c r="E104" s="21">
        <f t="shared" ref="E104" si="28">200/(1+VALUE(MID(E103,FIND("-",E103)+1,3))/VALUE(LEFT(E103,FIND("-",E103)-1)))</f>
        <v>140</v>
      </c>
      <c r="F104" s="21">
        <f t="shared" ref="F104" si="29">200/(1+VALUE(MID(F103,FIND("-",F103)+1,3))/VALUE(LEFT(F103,FIND("-",F103)-1)))</f>
        <v>130</v>
      </c>
      <c r="G104" s="17"/>
      <c r="H104" s="18"/>
      <c r="I104" s="21">
        <f t="shared" ref="I104" si="30">200/(1+VALUE(MID(I103,FIND("-",I103)+1,3))/VALUE(LEFT(I103,FIND("-",I103)-1)))</f>
        <v>100</v>
      </c>
      <c r="J104" s="21">
        <f t="shared" ref="J104" si="31">200/(1+VALUE(MID(J103,FIND("-",J103)+1,3))/VALUE(LEFT(J103,FIND("-",J103)-1)))</f>
        <v>40</v>
      </c>
      <c r="K104" s="21">
        <v>0</v>
      </c>
      <c r="L104" s="21"/>
      <c r="M104" s="21"/>
      <c r="N104" s="21"/>
      <c r="O104" s="7"/>
      <c r="P104" s="22"/>
    </row>
    <row r="105" spans="2:16" x14ac:dyDescent="0.25">
      <c r="B105" s="23"/>
      <c r="C105" s="23"/>
      <c r="D105" s="23"/>
      <c r="E105" s="23"/>
      <c r="F105" s="23"/>
      <c r="G105" s="24"/>
      <c r="H105" s="25"/>
      <c r="I105" s="23"/>
      <c r="J105" s="23"/>
      <c r="K105" s="23"/>
      <c r="L105" s="23"/>
      <c r="M105" s="23"/>
      <c r="N105" s="23"/>
      <c r="O105" s="23"/>
      <c r="P105" s="34"/>
    </row>
    <row r="106" spans="2:16" x14ac:dyDescent="0.25">
      <c r="B106" s="26"/>
      <c r="C106" s="26"/>
      <c r="D106" s="26"/>
      <c r="E106" s="26"/>
      <c r="F106" s="26"/>
      <c r="G106" s="27"/>
      <c r="H106" s="28"/>
      <c r="I106" s="26"/>
      <c r="J106" s="26"/>
      <c r="K106" s="26"/>
      <c r="L106" s="26"/>
      <c r="M106" s="26"/>
      <c r="N106" s="26"/>
      <c r="O106" s="26"/>
      <c r="P106" s="35"/>
    </row>
    <row r="107" spans="2:16" x14ac:dyDescent="0.25">
      <c r="B107" s="6" t="s">
        <v>24</v>
      </c>
      <c r="C107" s="6"/>
      <c r="D107" s="6" t="s">
        <v>28</v>
      </c>
      <c r="E107" s="6" t="s">
        <v>29</v>
      </c>
      <c r="F107" s="6" t="s">
        <v>30</v>
      </c>
      <c r="G107" s="10"/>
      <c r="H107" s="11"/>
      <c r="I107" s="6" t="s">
        <v>31</v>
      </c>
      <c r="J107" s="6" t="s">
        <v>32</v>
      </c>
      <c r="K107" s="6" t="s">
        <v>34</v>
      </c>
      <c r="L107" s="6"/>
      <c r="M107" s="6"/>
      <c r="N107" s="6"/>
      <c r="O107" s="7"/>
      <c r="P107" s="22"/>
    </row>
    <row r="108" spans="2:16" x14ac:dyDescent="0.25">
      <c r="B108" s="7"/>
      <c r="C108" s="12"/>
      <c r="D108" s="12" t="s">
        <v>62</v>
      </c>
      <c r="E108" s="12" t="s">
        <v>62</v>
      </c>
      <c r="F108" s="12" t="s">
        <v>62</v>
      </c>
      <c r="G108" s="8"/>
      <c r="H108" s="9"/>
      <c r="I108" s="12" t="s">
        <v>25</v>
      </c>
      <c r="J108" s="12" t="s">
        <v>25</v>
      </c>
      <c r="K108" s="12" t="s">
        <v>25</v>
      </c>
      <c r="L108" s="12"/>
      <c r="M108" s="12"/>
      <c r="N108" s="12"/>
      <c r="O108" s="7"/>
      <c r="P108" s="22"/>
    </row>
    <row r="109" spans="2:16" x14ac:dyDescent="0.25">
      <c r="B109" s="7"/>
      <c r="C109" s="15"/>
      <c r="D109" s="15" t="s">
        <v>80</v>
      </c>
      <c r="E109" s="16" t="s">
        <v>86</v>
      </c>
      <c r="F109" s="16" t="s">
        <v>86</v>
      </c>
      <c r="G109" s="17"/>
      <c r="H109" s="18"/>
      <c r="I109" s="16" t="s">
        <v>2</v>
      </c>
      <c r="J109" s="16" t="s">
        <v>27</v>
      </c>
      <c r="K109" s="16" t="s">
        <v>78</v>
      </c>
      <c r="L109" s="16"/>
      <c r="M109" s="16"/>
      <c r="N109" s="16"/>
      <c r="O109" s="7"/>
      <c r="P109" s="22"/>
    </row>
    <row r="110" spans="2:16" x14ac:dyDescent="0.25">
      <c r="B110" s="7"/>
      <c r="C110" s="21"/>
      <c r="D110" s="21">
        <f>200/(1+VALUE(MID(D109,FIND("-",D109)+1,3))/VALUE(LEFT(D109,FIND("-",D109)-1)))</f>
        <v>180</v>
      </c>
      <c r="E110" s="21">
        <f t="shared" ref="E110" si="32">200/(1+VALUE(MID(E109,FIND("-",E109)+1,3))/VALUE(LEFT(E109,FIND("-",E109)-1)))</f>
        <v>130</v>
      </c>
      <c r="F110" s="21">
        <f t="shared" ref="F110" si="33">200/(1+VALUE(MID(F109,FIND("-",F109)+1,3))/VALUE(LEFT(F109,FIND("-",F109)-1)))</f>
        <v>130</v>
      </c>
      <c r="G110" s="17"/>
      <c r="H110" s="18"/>
      <c r="I110" s="21">
        <f t="shared" ref="I110" si="34">200/(1+VALUE(MID(I109,FIND("-",I109)+1,3))/VALUE(LEFT(I109,FIND("-",I109)-1)))</f>
        <v>100</v>
      </c>
      <c r="J110" s="21">
        <f t="shared" ref="J110:K110" si="35">200/(1+VALUE(MID(J109,FIND("-",J109)+1,3))/VALUE(LEFT(J109,FIND("-",J109)-1)))</f>
        <v>44.444444444444443</v>
      </c>
      <c r="K110" s="21">
        <f t="shared" si="35"/>
        <v>20</v>
      </c>
      <c r="L110" s="21"/>
      <c r="M110" s="21"/>
      <c r="N110" s="21"/>
      <c r="O110" s="7"/>
      <c r="P110" s="22"/>
    </row>
    <row r="111" spans="2:16" x14ac:dyDescent="0.25">
      <c r="B111" s="29"/>
      <c r="C111" s="29"/>
      <c r="D111" s="29"/>
      <c r="E111" s="29"/>
      <c r="F111" s="29"/>
      <c r="G111" s="30"/>
      <c r="H111" s="31"/>
      <c r="I111" s="29"/>
      <c r="J111" s="29"/>
      <c r="K111" s="29"/>
      <c r="L111" s="29"/>
      <c r="M111" s="29"/>
      <c r="N111" s="29"/>
      <c r="O111" s="29"/>
      <c r="P111" s="36"/>
    </row>
    <row r="112" spans="2:16" x14ac:dyDescent="0.25">
      <c r="B112" s="3"/>
      <c r="C112" s="3"/>
      <c r="D112" s="3"/>
      <c r="E112" s="3"/>
      <c r="F112" s="3"/>
      <c r="G112" s="4"/>
      <c r="H112" s="5"/>
      <c r="I112" s="3"/>
      <c r="J112" s="3"/>
      <c r="K112" s="3"/>
      <c r="L112" s="3"/>
      <c r="M112" s="3"/>
      <c r="N112" s="3"/>
      <c r="O112" s="3"/>
      <c r="P112" s="33"/>
    </row>
    <row r="113" spans="2:16" ht="21" x14ac:dyDescent="0.35">
      <c r="B113" s="32" t="s">
        <v>144</v>
      </c>
      <c r="C113" s="7"/>
      <c r="D113" s="7"/>
      <c r="E113" s="7"/>
      <c r="F113" s="7"/>
      <c r="G113" s="8"/>
      <c r="H113" s="9"/>
      <c r="I113" s="7"/>
      <c r="J113" s="7"/>
      <c r="K113" s="7"/>
      <c r="L113" s="7"/>
      <c r="M113" s="7"/>
      <c r="N113" s="7"/>
      <c r="O113" s="7"/>
      <c r="P113" s="22"/>
    </row>
    <row r="114" spans="2:16" x14ac:dyDescent="0.25">
      <c r="B114" s="6" t="s">
        <v>23</v>
      </c>
      <c r="C114" s="6"/>
      <c r="D114" s="6" t="s">
        <v>35</v>
      </c>
      <c r="E114" s="6" t="s">
        <v>13</v>
      </c>
      <c r="F114" s="6" t="s">
        <v>8</v>
      </c>
      <c r="G114" s="10"/>
      <c r="H114" s="11"/>
      <c r="I114" s="6" t="s">
        <v>99</v>
      </c>
      <c r="J114" s="6" t="s">
        <v>36</v>
      </c>
      <c r="K114" s="6" t="s">
        <v>37</v>
      </c>
      <c r="L114" s="6"/>
      <c r="M114" s="6"/>
      <c r="N114" s="6"/>
      <c r="O114" s="7"/>
      <c r="P114" s="22"/>
    </row>
    <row r="115" spans="2:16" x14ac:dyDescent="0.25">
      <c r="B115" s="7"/>
      <c r="C115" s="12"/>
      <c r="D115" s="12" t="s">
        <v>62</v>
      </c>
      <c r="E115" s="12" t="s">
        <v>62</v>
      </c>
      <c r="F115" s="12" t="s">
        <v>62</v>
      </c>
      <c r="G115" s="13"/>
      <c r="H115" s="14"/>
      <c r="I115" s="12" t="s">
        <v>25</v>
      </c>
      <c r="J115" s="12" t="s">
        <v>25</v>
      </c>
      <c r="K115" s="12" t="s">
        <v>25</v>
      </c>
      <c r="L115" s="12"/>
      <c r="M115" s="12"/>
      <c r="N115" s="12"/>
      <c r="O115" s="7"/>
      <c r="P115" s="37" t="s">
        <v>90</v>
      </c>
    </row>
    <row r="116" spans="2:16" x14ac:dyDescent="0.25">
      <c r="B116" s="7"/>
      <c r="C116" s="15"/>
      <c r="D116" s="15" t="s">
        <v>81</v>
      </c>
      <c r="E116" s="16" t="s">
        <v>84</v>
      </c>
      <c r="F116" s="16" t="s">
        <v>5</v>
      </c>
      <c r="G116" s="17"/>
      <c r="H116" s="18"/>
      <c r="I116" s="19" t="s">
        <v>5</v>
      </c>
      <c r="J116" s="19" t="s">
        <v>22</v>
      </c>
      <c r="K116" s="16" t="s">
        <v>83</v>
      </c>
      <c r="L116" s="16"/>
      <c r="M116" s="16"/>
      <c r="N116" s="16"/>
      <c r="O116" s="7"/>
      <c r="P116" s="22" t="s">
        <v>101</v>
      </c>
    </row>
    <row r="117" spans="2:16" x14ac:dyDescent="0.25">
      <c r="B117" s="7"/>
      <c r="C117" s="21"/>
      <c r="D117" s="21">
        <f>200/(1+VALUE(MID(D116,FIND("-",D116)+1,3))/VALUE(LEFT(D116,FIND("-",D116)-1)))</f>
        <v>200</v>
      </c>
      <c r="E117" s="21">
        <f t="shared" ref="E117" si="36">200/(1+VALUE(MID(E116,FIND("-",E116)+1,3))/VALUE(LEFT(E116,FIND("-",E116)-1)))</f>
        <v>150</v>
      </c>
      <c r="F117" s="21">
        <f t="shared" ref="F117" si="37">200/(1+VALUE(MID(F116,FIND("-",F116)+1,3))/VALUE(LEFT(F116,FIND("-",F116)-1)))</f>
        <v>80</v>
      </c>
      <c r="G117" s="17"/>
      <c r="H117" s="18"/>
      <c r="I117" s="21">
        <f t="shared" ref="I117" si="38">200/(1+VALUE(MID(I116,FIND("-",I116)+1,3))/VALUE(LEFT(I116,FIND("-",I116)-1)))</f>
        <v>80</v>
      </c>
      <c r="J117" s="21">
        <f t="shared" ref="J117:K117" si="39">200/(1+VALUE(MID(J116,FIND("-",J116)+1,3))/VALUE(LEFT(J116,FIND("-",J116)-1)))</f>
        <v>60</v>
      </c>
      <c r="K117" s="21">
        <f t="shared" si="39"/>
        <v>30</v>
      </c>
      <c r="L117" s="21"/>
      <c r="M117" s="21"/>
      <c r="N117" s="21"/>
      <c r="O117" s="7"/>
      <c r="P117" s="22" t="s">
        <v>100</v>
      </c>
    </row>
    <row r="118" spans="2:16" x14ac:dyDescent="0.25">
      <c r="B118" s="23"/>
      <c r="C118" s="23"/>
      <c r="D118" s="23"/>
      <c r="E118" s="23"/>
      <c r="F118" s="23"/>
      <c r="G118" s="24"/>
      <c r="H118" s="25"/>
      <c r="I118" s="23"/>
      <c r="J118" s="23"/>
      <c r="K118" s="23"/>
      <c r="L118" s="23"/>
      <c r="M118" s="23"/>
      <c r="N118" s="23"/>
      <c r="O118" s="23"/>
      <c r="P118" s="34"/>
    </row>
    <row r="119" spans="2:16" x14ac:dyDescent="0.25">
      <c r="B119" s="26"/>
      <c r="C119" s="26"/>
      <c r="D119" s="26"/>
      <c r="E119" s="26"/>
      <c r="F119" s="26"/>
      <c r="G119" s="27"/>
      <c r="H119" s="28"/>
      <c r="I119" s="26"/>
      <c r="J119" s="26"/>
      <c r="K119" s="26"/>
      <c r="L119" s="26"/>
      <c r="M119" s="26"/>
      <c r="N119" s="26"/>
      <c r="O119" s="26"/>
      <c r="P119" s="35"/>
    </row>
    <row r="120" spans="2:16" x14ac:dyDescent="0.25">
      <c r="B120" s="6" t="s">
        <v>24</v>
      </c>
      <c r="C120" s="6"/>
      <c r="D120" s="6" t="s">
        <v>38</v>
      </c>
      <c r="E120" s="6" t="s">
        <v>32</v>
      </c>
      <c r="F120" s="6" t="s">
        <v>29</v>
      </c>
      <c r="G120" s="10"/>
      <c r="H120" s="11"/>
      <c r="I120" s="6" t="s">
        <v>39</v>
      </c>
      <c r="J120" s="6" t="s">
        <v>40</v>
      </c>
      <c r="K120" s="6" t="s">
        <v>41</v>
      </c>
      <c r="L120" s="6"/>
      <c r="M120" s="6"/>
      <c r="N120" s="6"/>
      <c r="O120" s="7"/>
      <c r="P120" s="22"/>
    </row>
    <row r="121" spans="2:16" x14ac:dyDescent="0.25">
      <c r="B121" s="7"/>
      <c r="C121" s="12"/>
      <c r="D121" s="12" t="s">
        <v>62</v>
      </c>
      <c r="E121" s="12" t="s">
        <v>62</v>
      </c>
      <c r="F121" s="12" t="s">
        <v>62</v>
      </c>
      <c r="G121" s="8"/>
      <c r="H121" s="9"/>
      <c r="I121" s="12" t="s">
        <v>25</v>
      </c>
      <c r="J121" s="12" t="s">
        <v>25</v>
      </c>
      <c r="K121" s="16" t="s">
        <v>43</v>
      </c>
      <c r="L121" s="16"/>
      <c r="M121" s="16"/>
      <c r="N121" s="16"/>
      <c r="O121" s="7"/>
      <c r="P121" s="22"/>
    </row>
    <row r="122" spans="2:16" x14ac:dyDescent="0.25">
      <c r="B122" s="7"/>
      <c r="C122" s="15"/>
      <c r="D122" s="15" t="s">
        <v>26</v>
      </c>
      <c r="E122" s="16" t="s">
        <v>85</v>
      </c>
      <c r="F122" s="16" t="s">
        <v>91</v>
      </c>
      <c r="G122" s="17"/>
      <c r="H122" s="18"/>
      <c r="I122" s="16" t="s">
        <v>44</v>
      </c>
      <c r="J122" s="16" t="s">
        <v>44</v>
      </c>
      <c r="K122" s="16" t="s">
        <v>42</v>
      </c>
      <c r="L122" s="16"/>
      <c r="M122" s="16"/>
      <c r="N122" s="16"/>
      <c r="O122" s="7"/>
      <c r="P122" s="22" t="s">
        <v>122</v>
      </c>
    </row>
    <row r="123" spans="2:16" x14ac:dyDescent="0.25">
      <c r="B123" s="7"/>
      <c r="C123" s="21"/>
      <c r="D123" s="21">
        <f>200/(1+VALUE(MID(D122,FIND("-",D122)+1,3))/VALUE(LEFT(D122,FIND("-",D122)-1)))</f>
        <v>200</v>
      </c>
      <c r="E123" s="21">
        <f t="shared" ref="E123" si="40">200/(1+VALUE(MID(E122,FIND("-",E122)+1,3))/VALUE(LEFT(E122,FIND("-",E122)-1)))</f>
        <v>100</v>
      </c>
      <c r="F123" s="21">
        <f t="shared" ref="F123" si="41">200/(1+VALUE(MID(F122,FIND("-",F122)+1,3))/VALUE(LEFT(F122,FIND("-",F122)-1)))</f>
        <v>74.999999999999986</v>
      </c>
      <c r="G123" s="17"/>
      <c r="H123" s="18"/>
      <c r="I123" s="21">
        <f t="shared" ref="I123" si="42">200/(1+VALUE(MID(I122,FIND("-",I122)+1,3))/VALUE(LEFT(I122,FIND("-",I122)-1)))</f>
        <v>62.5</v>
      </c>
      <c r="J123" s="21">
        <f t="shared" ref="J123" si="43">200/(1+VALUE(MID(J122,FIND("-",J122)+1,3))/VALUE(LEFT(J122,FIND("-",J122)-1)))</f>
        <v>62.5</v>
      </c>
      <c r="K123" s="21"/>
      <c r="L123" s="21"/>
      <c r="M123" s="21"/>
      <c r="N123" s="21"/>
      <c r="O123" s="7"/>
      <c r="P123" s="22"/>
    </row>
    <row r="124" spans="2:16" x14ac:dyDescent="0.25">
      <c r="B124" s="29"/>
      <c r="C124" s="29"/>
      <c r="D124" s="29"/>
      <c r="E124" s="29"/>
      <c r="F124" s="29"/>
      <c r="G124" s="30"/>
      <c r="H124" s="31"/>
      <c r="I124" s="29"/>
      <c r="J124" s="29"/>
      <c r="K124" s="29"/>
      <c r="L124" s="29"/>
      <c r="M124" s="29"/>
      <c r="N124" s="29"/>
      <c r="O124" s="29"/>
      <c r="P124" s="36"/>
    </row>
    <row r="125" spans="2:16" x14ac:dyDescent="0.25">
      <c r="B125" s="63"/>
      <c r="C125" s="63"/>
      <c r="D125" s="3"/>
      <c r="E125" s="3"/>
      <c r="F125" s="3"/>
      <c r="G125" s="4"/>
      <c r="H125" s="5"/>
      <c r="I125" s="3"/>
      <c r="J125" s="3"/>
      <c r="K125" s="3"/>
      <c r="L125" s="3"/>
      <c r="M125" s="3"/>
      <c r="N125" s="3"/>
      <c r="O125" s="3"/>
      <c r="P125" s="33"/>
    </row>
    <row r="126" spans="2:16" ht="21" x14ac:dyDescent="0.35">
      <c r="B126" s="64" t="s">
        <v>195</v>
      </c>
      <c r="C126" s="65"/>
      <c r="D126" s="44"/>
      <c r="E126" s="44" t="s">
        <v>188</v>
      </c>
      <c r="F126" s="44" t="s">
        <v>183</v>
      </c>
      <c r="G126" s="13"/>
      <c r="H126" s="14"/>
      <c r="I126" s="44" t="s">
        <v>186</v>
      </c>
      <c r="J126" s="44" t="s">
        <v>196</v>
      </c>
      <c r="K126" s="44" t="s">
        <v>197</v>
      </c>
      <c r="L126" s="44" t="s">
        <v>198</v>
      </c>
      <c r="M126" s="44"/>
      <c r="N126" s="44"/>
      <c r="O126" s="7"/>
      <c r="P126" s="22"/>
    </row>
    <row r="127" spans="2:16" x14ac:dyDescent="0.25">
      <c r="B127" s="65"/>
      <c r="C127" s="65"/>
      <c r="D127" s="16"/>
      <c r="E127" s="19" t="s">
        <v>215</v>
      </c>
      <c r="F127" s="16" t="s">
        <v>239</v>
      </c>
      <c r="G127" s="8"/>
      <c r="H127" s="9"/>
      <c r="I127" s="16" t="s">
        <v>43</v>
      </c>
      <c r="J127" s="16" t="s">
        <v>43</v>
      </c>
      <c r="K127" s="16" t="s">
        <v>43</v>
      </c>
      <c r="L127" s="16" t="s">
        <v>43</v>
      </c>
      <c r="M127" s="16"/>
      <c r="N127" s="16"/>
      <c r="O127" s="7"/>
      <c r="P127" s="22"/>
    </row>
    <row r="128" spans="2:16" x14ac:dyDescent="0.25">
      <c r="B128" s="65"/>
      <c r="C128" s="65"/>
      <c r="D128" s="19"/>
      <c r="E128" s="16" t="s">
        <v>203</v>
      </c>
      <c r="F128" s="19" t="s">
        <v>135</v>
      </c>
      <c r="G128" s="8"/>
      <c r="H128" s="9"/>
      <c r="I128" s="16" t="s">
        <v>179</v>
      </c>
      <c r="J128" s="19" t="s">
        <v>2</v>
      </c>
      <c r="K128" s="19" t="s">
        <v>22</v>
      </c>
      <c r="L128" s="19" t="s">
        <v>216</v>
      </c>
      <c r="M128" s="19"/>
      <c r="N128" s="19"/>
      <c r="O128" s="7"/>
      <c r="P128" s="22"/>
    </row>
    <row r="129" spans="2:16" x14ac:dyDescent="0.25">
      <c r="B129" s="65"/>
      <c r="C129" s="65"/>
      <c r="D129" s="21"/>
      <c r="E129" s="21">
        <f>200/(1+VALUE(MID(E128,FIND("-",E128)+1,3))/VALUE(LEFT(E128,FIND("-",E128)-1)))</f>
        <v>160</v>
      </c>
      <c r="F129" s="21">
        <f t="shared" ref="F129" si="44">200/(1+VALUE(MID(F128,FIND("-",F128)+1,3))/VALUE(LEFT(F128,FIND("-",F128)-1)))</f>
        <v>120.00000000000001</v>
      </c>
      <c r="G129" s="8"/>
      <c r="H129" s="9"/>
      <c r="I129" s="21">
        <f>200/(1+VALUE(MID(I128,FIND("-",I128)+1,3))/VALUE(LEFT(I128,FIND("-",I128)-1)))</f>
        <v>109.99999999999999</v>
      </c>
      <c r="J129" s="21">
        <f t="shared" ref="J129" si="45">200/(1+VALUE(MID(J128,FIND("-",J128)+1,3))/VALUE(LEFT(J128,FIND("-",J128)-1)))</f>
        <v>100</v>
      </c>
      <c r="K129" s="21">
        <f t="shared" ref="K129:L129" si="46">200/(1+VALUE(MID(K128,FIND("-",K128)+1,3))/VALUE(LEFT(K128,FIND("-",K128)-1)))</f>
        <v>60</v>
      </c>
      <c r="L129" s="21">
        <f t="shared" si="46"/>
        <v>50</v>
      </c>
      <c r="M129" s="21"/>
      <c r="N129" s="21"/>
      <c r="O129" s="7"/>
      <c r="P129" s="22"/>
    </row>
    <row r="130" spans="2:16" x14ac:dyDescent="0.25">
      <c r="B130" s="65"/>
      <c r="C130" s="65"/>
      <c r="D130" s="7"/>
      <c r="E130" s="7"/>
      <c r="F130" s="7"/>
      <c r="G130" s="8"/>
      <c r="H130" s="9"/>
      <c r="I130" s="7"/>
      <c r="J130" s="7"/>
      <c r="K130" s="7"/>
      <c r="L130" s="7"/>
      <c r="M130" s="7"/>
      <c r="N130" s="7"/>
      <c r="O130" s="7"/>
      <c r="P130" s="22"/>
    </row>
    <row r="131" spans="2:16" x14ac:dyDescent="0.25">
      <c r="B131" s="66"/>
      <c r="C131" s="66"/>
      <c r="D131" s="29"/>
      <c r="E131" s="29"/>
      <c r="F131" s="29"/>
      <c r="G131" s="30"/>
      <c r="H131" s="31"/>
      <c r="I131" s="29"/>
      <c r="J131" s="29"/>
      <c r="K131" s="29"/>
      <c r="L131" s="29"/>
      <c r="M131" s="29"/>
      <c r="N131" s="29"/>
      <c r="O131" s="29"/>
      <c r="P131" s="29"/>
    </row>
    <row r="132" spans="2:16" x14ac:dyDescent="0.25">
      <c r="B132" s="3"/>
      <c r="C132" s="3"/>
      <c r="D132" s="3"/>
      <c r="E132" s="3"/>
      <c r="F132" s="3"/>
      <c r="G132" s="4"/>
      <c r="H132" s="5"/>
      <c r="I132" s="3"/>
      <c r="J132" s="3"/>
      <c r="K132" s="3"/>
      <c r="L132" s="3"/>
      <c r="M132" s="3"/>
      <c r="N132" s="3"/>
      <c r="O132" s="3"/>
      <c r="P132" s="3"/>
    </row>
    <row r="133" spans="2:16" ht="21" x14ac:dyDescent="0.35">
      <c r="B133" s="32" t="s">
        <v>180</v>
      </c>
      <c r="C133" s="7"/>
      <c r="D133" s="7"/>
      <c r="E133" s="44" t="s">
        <v>181</v>
      </c>
      <c r="F133" s="44" t="s">
        <v>182</v>
      </c>
      <c r="G133" s="13"/>
      <c r="H133" s="14"/>
      <c r="I133" s="44" t="s">
        <v>183</v>
      </c>
      <c r="J133" s="44" t="s">
        <v>184</v>
      </c>
      <c r="K133" s="44" t="s">
        <v>185</v>
      </c>
      <c r="L133" s="44" t="s">
        <v>124</v>
      </c>
      <c r="M133" s="44" t="s">
        <v>186</v>
      </c>
      <c r="N133" s="44" t="s">
        <v>55</v>
      </c>
      <c r="O133" s="44" t="s">
        <v>251</v>
      </c>
      <c r="P133" s="22"/>
    </row>
    <row r="134" spans="2:16" x14ac:dyDescent="0.25">
      <c r="B134" s="7"/>
      <c r="C134" s="7"/>
      <c r="D134" s="7"/>
      <c r="E134" s="19" t="s">
        <v>253</v>
      </c>
      <c r="F134" s="12" t="s">
        <v>280</v>
      </c>
      <c r="G134" s="8"/>
      <c r="H134" s="9"/>
      <c r="I134" s="16" t="s">
        <v>43</v>
      </c>
      <c r="J134" s="16" t="s">
        <v>43</v>
      </c>
      <c r="K134" s="16" t="s">
        <v>43</v>
      </c>
      <c r="L134" s="16" t="s">
        <v>43</v>
      </c>
      <c r="M134" s="16" t="s">
        <v>43</v>
      </c>
      <c r="N134" s="16" t="s">
        <v>43</v>
      </c>
      <c r="O134" s="16" t="s">
        <v>43</v>
      </c>
      <c r="P134" s="22"/>
    </row>
    <row r="135" spans="2:16" x14ac:dyDescent="0.25">
      <c r="B135" s="7"/>
      <c r="C135" s="7"/>
      <c r="D135" s="7"/>
      <c r="E135" s="16" t="s">
        <v>279</v>
      </c>
      <c r="F135" s="16" t="s">
        <v>265</v>
      </c>
      <c r="G135" s="8"/>
      <c r="H135" s="9"/>
      <c r="I135" s="19" t="s">
        <v>242</v>
      </c>
      <c r="J135" s="19" t="s">
        <v>250</v>
      </c>
      <c r="K135" s="19" t="s">
        <v>281</v>
      </c>
      <c r="L135" s="19" t="s">
        <v>234</v>
      </c>
      <c r="M135" s="19" t="s">
        <v>241</v>
      </c>
      <c r="N135" s="19" t="s">
        <v>266</v>
      </c>
      <c r="O135" s="19" t="s">
        <v>252</v>
      </c>
      <c r="P135" s="22"/>
    </row>
    <row r="136" spans="2:16" x14ac:dyDescent="0.25">
      <c r="B136" s="7"/>
      <c r="C136" s="7"/>
      <c r="D136" s="7"/>
      <c r="E136" s="21">
        <f>200/(1+VALUE(MID(E135,FIND("-",E135)+1,3))/VALUE(LEFT(E135,FIND("-",E135)-1)))</f>
        <v>194.44444444444446</v>
      </c>
      <c r="F136" s="21">
        <f>200/(1+VALUE(MID(F135,FIND("-",F135)+1,3))/VALUE(LEFT(F135,FIND("-",F135)-1)))</f>
        <v>166.66666666666669</v>
      </c>
      <c r="G136" s="8"/>
      <c r="H136" s="9"/>
      <c r="I136" s="21">
        <f t="shared" ref="I136:J136" si="47">200/(1+VALUE(MID(I135,FIND("-",I135)+1,3))/VALUE(LEFT(I135,FIND("-",I135)-1)))</f>
        <v>138.88888888888889</v>
      </c>
      <c r="J136" s="21">
        <f t="shared" si="47"/>
        <v>127.77777777777779</v>
      </c>
      <c r="K136" s="21">
        <f t="shared" ref="K136:M136" si="48">200/(1+VALUE(MID(K135,FIND("-",K135)+1,3))/VALUE(LEFT(K135,FIND("-",K135)-1)))</f>
        <v>122.22222222222223</v>
      </c>
      <c r="L136" s="21">
        <f t="shared" si="48"/>
        <v>111.11111111111111</v>
      </c>
      <c r="M136" s="21">
        <f t="shared" si="48"/>
        <v>55.555555555555557</v>
      </c>
      <c r="N136" s="21">
        <f t="shared" ref="N136:O136" si="49">200/(1+VALUE(MID(N135,FIND("-",N135)+1,3))/VALUE(LEFT(N135,FIND("-",N135)-1)))</f>
        <v>44.444444444444443</v>
      </c>
      <c r="O136" s="21">
        <f t="shared" si="49"/>
        <v>38.888888888888886</v>
      </c>
      <c r="P136" s="22"/>
    </row>
    <row r="137" spans="2:16" x14ac:dyDescent="0.25">
      <c r="B137" s="29"/>
      <c r="C137" s="29"/>
      <c r="D137" s="29"/>
      <c r="E137" s="29"/>
      <c r="F137" s="29"/>
      <c r="G137" s="30"/>
      <c r="H137" s="31"/>
      <c r="I137" s="29"/>
      <c r="J137" s="29"/>
      <c r="K137" s="29"/>
      <c r="L137" s="29"/>
      <c r="M137" s="29"/>
      <c r="N137" s="29"/>
      <c r="O137" s="29"/>
      <c r="P137" s="36"/>
    </row>
    <row r="138" spans="2:16" x14ac:dyDescent="0.25">
      <c r="B138" s="3"/>
      <c r="C138" s="3"/>
      <c r="D138" s="3"/>
      <c r="E138" s="3"/>
      <c r="F138" s="3"/>
      <c r="G138" s="4"/>
      <c r="H138" s="5"/>
      <c r="I138" s="3"/>
      <c r="J138" s="3"/>
      <c r="K138" s="3"/>
      <c r="L138" s="3"/>
      <c r="M138" s="3"/>
      <c r="N138" s="3"/>
      <c r="O138" s="3"/>
      <c r="P138" s="3"/>
    </row>
    <row r="139" spans="2:16" ht="21" x14ac:dyDescent="0.35">
      <c r="B139" s="32" t="s">
        <v>187</v>
      </c>
      <c r="C139" s="7"/>
      <c r="D139" s="44"/>
      <c r="E139" s="44" t="s">
        <v>188</v>
      </c>
      <c r="F139" s="44" t="s">
        <v>189</v>
      </c>
      <c r="G139" s="13"/>
      <c r="H139" s="14"/>
      <c r="I139" s="44" t="s">
        <v>190</v>
      </c>
      <c r="J139" s="44" t="s">
        <v>171</v>
      </c>
      <c r="K139" s="44" t="s">
        <v>191</v>
      </c>
      <c r="L139" s="44" t="s">
        <v>165</v>
      </c>
      <c r="M139" s="44" t="s">
        <v>192</v>
      </c>
      <c r="N139" s="44" t="s">
        <v>193</v>
      </c>
      <c r="O139" s="44" t="s">
        <v>194</v>
      </c>
      <c r="P139" s="44"/>
    </row>
    <row r="140" spans="2:16" x14ac:dyDescent="0.25">
      <c r="B140" s="7"/>
      <c r="C140" s="7"/>
      <c r="D140" s="7"/>
      <c r="E140" s="62"/>
      <c r="F140" s="7"/>
      <c r="G140" s="8"/>
      <c r="H140" s="9"/>
      <c r="I140" s="16" t="s">
        <v>43</v>
      </c>
      <c r="J140" s="16" t="s">
        <v>43</v>
      </c>
      <c r="K140" s="16" t="s">
        <v>43</v>
      </c>
      <c r="L140" s="16" t="s">
        <v>43</v>
      </c>
      <c r="M140" s="16" t="s">
        <v>43</v>
      </c>
      <c r="N140" s="16" t="s">
        <v>43</v>
      </c>
      <c r="O140" s="16" t="s">
        <v>43</v>
      </c>
      <c r="P140" s="16"/>
    </row>
    <row r="141" spans="2:16" x14ac:dyDescent="0.25">
      <c r="B141" s="7"/>
      <c r="C141" s="7"/>
      <c r="D141" s="16"/>
      <c r="E141" s="16" t="s">
        <v>231</v>
      </c>
      <c r="F141" s="16" t="s">
        <v>290</v>
      </c>
      <c r="G141" s="8"/>
      <c r="H141" s="9"/>
      <c r="I141" s="19" t="s">
        <v>404</v>
      </c>
      <c r="J141" s="19" t="s">
        <v>242</v>
      </c>
      <c r="K141" s="19" t="s">
        <v>242</v>
      </c>
      <c r="L141" s="19" t="s">
        <v>237</v>
      </c>
      <c r="M141" s="19" t="s">
        <v>267</v>
      </c>
      <c r="N141" s="19" t="s">
        <v>266</v>
      </c>
      <c r="O141" s="19" t="s">
        <v>244</v>
      </c>
      <c r="P141" s="61" t="s">
        <v>243</v>
      </c>
    </row>
    <row r="142" spans="2:16" x14ac:dyDescent="0.25">
      <c r="B142" s="7"/>
      <c r="C142" s="7"/>
      <c r="D142" s="21"/>
      <c r="E142" s="21">
        <f>200/(1+VALUE(MID(E141,FIND("-",E141)+1,3))/VALUE(LEFT(E141,FIND("-",E141)-1)))</f>
        <v>172.2222222222222</v>
      </c>
      <c r="F142" s="21">
        <f>200/(1+VALUE(MID(F141,FIND("-",F141)+1,3))/VALUE(LEFT(F141,FIND("-",F141)-1)))</f>
        <v>155.55555555555557</v>
      </c>
      <c r="G142" s="8"/>
      <c r="H142" s="9"/>
      <c r="I142" s="21">
        <f t="shared" ref="I142" si="50">200/(1+VALUE(MID(I141,FIND("-",I141)+1,3))/VALUE(LEFT(I141,FIND("-",I141)-1)))</f>
        <v>144.44444444444446</v>
      </c>
      <c r="J142" s="21">
        <f t="shared" ref="J142:K142" si="51">200/(1+VALUE(MID(J141,FIND("-",J141)+1,3))/VALUE(LEFT(J141,FIND("-",J141)-1)))</f>
        <v>138.88888888888889</v>
      </c>
      <c r="K142" s="21">
        <f t="shared" si="51"/>
        <v>138.88888888888889</v>
      </c>
      <c r="L142" s="21">
        <f t="shared" ref="L142" si="52">200/(1+VALUE(MID(L141,FIND("-",L141)+1,3))/VALUE(LEFT(L141,FIND("-",L141)-1)))</f>
        <v>88.888888888888886</v>
      </c>
      <c r="M142" s="21">
        <f t="shared" ref="M142:N142" si="53">200/(1+VALUE(MID(M141,FIND("-",M141)+1,3))/VALUE(LEFT(M141,FIND("-",M141)-1)))</f>
        <v>66.666666666666671</v>
      </c>
      <c r="N142" s="21">
        <f t="shared" si="53"/>
        <v>44.444444444444443</v>
      </c>
      <c r="O142" s="21">
        <f t="shared" ref="O142" si="54">200/(1+VALUE(MID(O141,FIND("-",O141)+1,3))/VALUE(LEFT(O141,FIND("-",O141)-1)))</f>
        <v>27.777777777777779</v>
      </c>
      <c r="P142" s="61"/>
    </row>
    <row r="143" spans="2:16" x14ac:dyDescent="0.25">
      <c r="B143" s="29"/>
      <c r="C143" s="29"/>
      <c r="D143" s="29"/>
      <c r="E143" s="29"/>
      <c r="F143" s="29"/>
      <c r="G143" s="30"/>
      <c r="H143" s="31"/>
      <c r="I143" s="29"/>
      <c r="J143" s="29"/>
      <c r="K143" s="29"/>
      <c r="L143" s="29"/>
      <c r="M143" s="29"/>
      <c r="N143" s="29"/>
      <c r="O143" s="29"/>
      <c r="P143" s="29"/>
    </row>
    <row r="144" spans="2:16" x14ac:dyDescent="0.25">
      <c r="B144" s="7"/>
      <c r="C144" s="7"/>
      <c r="D144" s="7"/>
      <c r="E144" s="7"/>
      <c r="F144" s="7"/>
      <c r="G144" s="8"/>
      <c r="H144" s="9"/>
      <c r="I144" s="7"/>
      <c r="J144" s="7"/>
      <c r="K144" s="7"/>
      <c r="L144" s="7"/>
      <c r="M144" s="7"/>
      <c r="N144" s="7"/>
      <c r="O144" s="7"/>
      <c r="P144" s="22"/>
    </row>
    <row r="145" spans="2:16" ht="21" x14ac:dyDescent="0.35">
      <c r="B145" s="32" t="s">
        <v>199</v>
      </c>
      <c r="C145" s="7"/>
      <c r="D145" s="7"/>
      <c r="E145" s="44" t="s">
        <v>200</v>
      </c>
      <c r="F145" s="44" t="s">
        <v>194</v>
      </c>
      <c r="G145" s="13"/>
      <c r="H145" s="14"/>
      <c r="I145" s="44" t="s">
        <v>182</v>
      </c>
      <c r="J145" s="44" t="s">
        <v>47</v>
      </c>
      <c r="K145" s="44" t="s">
        <v>165</v>
      </c>
      <c r="L145" s="44" t="s">
        <v>185</v>
      </c>
      <c r="M145" s="7"/>
      <c r="N145" s="7"/>
      <c r="O145" s="7"/>
      <c r="P145" s="22"/>
    </row>
    <row r="146" spans="2:16" x14ac:dyDescent="0.25">
      <c r="B146" s="7"/>
      <c r="C146" s="7"/>
      <c r="D146" s="7"/>
      <c r="E146" s="19" t="s">
        <v>247</v>
      </c>
      <c r="F146" s="12" t="s">
        <v>239</v>
      </c>
      <c r="G146" s="8"/>
      <c r="H146" s="9"/>
      <c r="I146" s="16" t="s">
        <v>43</v>
      </c>
      <c r="J146" s="16" t="s">
        <v>43</v>
      </c>
      <c r="K146" s="16" t="s">
        <v>43</v>
      </c>
      <c r="L146" s="16" t="s">
        <v>43</v>
      </c>
      <c r="M146" s="7"/>
      <c r="N146" s="7"/>
      <c r="O146" s="7"/>
      <c r="P146" s="22" t="s">
        <v>246</v>
      </c>
    </row>
    <row r="147" spans="2:16" x14ac:dyDescent="0.25">
      <c r="B147" s="7"/>
      <c r="C147" s="7"/>
      <c r="D147" s="7"/>
      <c r="E147" s="16" t="s">
        <v>80</v>
      </c>
      <c r="F147" s="16" t="s">
        <v>80</v>
      </c>
      <c r="G147" s="8"/>
      <c r="H147" s="9"/>
      <c r="I147" s="19" t="s">
        <v>5</v>
      </c>
      <c r="J147" s="19" t="s">
        <v>5</v>
      </c>
      <c r="K147" s="19" t="s">
        <v>88</v>
      </c>
      <c r="L147" s="19" t="s">
        <v>88</v>
      </c>
      <c r="M147" s="7"/>
      <c r="N147" s="7"/>
      <c r="O147" s="7"/>
      <c r="P147" s="22" t="s">
        <v>270</v>
      </c>
    </row>
    <row r="148" spans="2:16" x14ac:dyDescent="0.25">
      <c r="B148" s="7"/>
      <c r="C148" s="7"/>
      <c r="D148" s="7"/>
      <c r="E148" s="21">
        <f>200/(1+VALUE(MID(E147,FIND("-",E147)+1,3))/VALUE(LEFT(E147,FIND("-",E147)-1)))</f>
        <v>180</v>
      </c>
      <c r="F148" s="21">
        <f>200/(1+VALUE(MID(F147,FIND("-",F147)+1,3))/VALUE(LEFT(F147,FIND("-",F147)-1)))</f>
        <v>180</v>
      </c>
      <c r="G148" s="8"/>
      <c r="H148" s="9"/>
      <c r="I148" s="21">
        <f t="shared" ref="I148:J148" si="55">200/(1+VALUE(MID(I147,FIND("-",I147)+1,3))/VALUE(LEFT(I147,FIND("-",I147)-1)))</f>
        <v>80</v>
      </c>
      <c r="J148" s="21">
        <f t="shared" si="55"/>
        <v>80</v>
      </c>
      <c r="K148" s="21">
        <f>200/(1+VALUE(MID(K147,FIND("-",K147)+1,3))/VALUE(LEFT(K147,FIND("-",K147)-1)))</f>
        <v>40</v>
      </c>
      <c r="L148" s="21">
        <f t="shared" ref="L148" si="56">200/(1+VALUE(MID(L147,FIND("-",L147)+1,3))/VALUE(LEFT(L147,FIND("-",L147)-1)))</f>
        <v>40</v>
      </c>
      <c r="M148" s="7"/>
      <c r="N148" s="7"/>
      <c r="O148" s="7"/>
      <c r="P148" s="22" t="s">
        <v>273</v>
      </c>
    </row>
    <row r="149" spans="2:16" x14ac:dyDescent="0.25">
      <c r="B149" s="29"/>
      <c r="C149" s="29"/>
      <c r="D149" s="29"/>
      <c r="E149" s="29"/>
      <c r="F149" s="29"/>
      <c r="G149" s="30"/>
      <c r="H149" s="31"/>
      <c r="I149" s="29"/>
      <c r="J149" s="29"/>
      <c r="K149" s="29"/>
      <c r="L149" s="29"/>
      <c r="M149" s="29"/>
      <c r="N149" s="29"/>
      <c r="O149" s="29"/>
      <c r="P149" s="36"/>
    </row>
    <row r="150" spans="2:16" x14ac:dyDescent="0.25">
      <c r="B150" s="7"/>
      <c r="C150" s="7"/>
      <c r="D150" s="7"/>
      <c r="E150" s="7"/>
      <c r="F150" s="7"/>
      <c r="G150" s="4"/>
      <c r="H150" s="5"/>
      <c r="I150" s="3"/>
      <c r="J150" s="47"/>
      <c r="K150" s="48"/>
      <c r="L150" s="7"/>
      <c r="M150" s="7"/>
      <c r="N150" s="7"/>
      <c r="O150" s="7"/>
      <c r="P150" s="22"/>
    </row>
    <row r="151" spans="2:16" ht="21" x14ac:dyDescent="0.35">
      <c r="B151" s="32" t="s">
        <v>230</v>
      </c>
      <c r="C151" s="44"/>
      <c r="D151" s="44" t="s">
        <v>220</v>
      </c>
      <c r="E151" s="44" t="s">
        <v>211</v>
      </c>
      <c r="F151" s="44" t="s">
        <v>283</v>
      </c>
      <c r="G151" s="13"/>
      <c r="H151" s="14"/>
      <c r="I151" s="44" t="s">
        <v>233</v>
      </c>
      <c r="J151" s="49" t="s">
        <v>205</v>
      </c>
      <c r="K151" s="50" t="s">
        <v>236</v>
      </c>
      <c r="L151" s="44" t="s">
        <v>224</v>
      </c>
      <c r="M151" s="44" t="s">
        <v>238</v>
      </c>
      <c r="N151" s="44" t="s">
        <v>209</v>
      </c>
      <c r="O151" s="44" t="s">
        <v>171</v>
      </c>
      <c r="P151" s="22"/>
    </row>
    <row r="152" spans="2:16" x14ac:dyDescent="0.25">
      <c r="B152" s="7"/>
      <c r="C152" s="19"/>
      <c r="D152" s="12" t="s">
        <v>239</v>
      </c>
      <c r="E152" s="12" t="s">
        <v>239</v>
      </c>
      <c r="F152" s="19" t="s">
        <v>239</v>
      </c>
      <c r="G152" s="8"/>
      <c r="H152" s="9"/>
      <c r="I152" s="16" t="s">
        <v>228</v>
      </c>
      <c r="J152" s="51" t="s">
        <v>228</v>
      </c>
      <c r="K152" s="52" t="s">
        <v>43</v>
      </c>
      <c r="L152" s="16" t="s">
        <v>43</v>
      </c>
      <c r="M152" s="16" t="s">
        <v>43</v>
      </c>
      <c r="N152" s="16" t="s">
        <v>43</v>
      </c>
      <c r="O152" s="16" t="s">
        <v>43</v>
      </c>
      <c r="P152" s="22"/>
    </row>
    <row r="153" spans="2:16" x14ac:dyDescent="0.25">
      <c r="B153" s="7"/>
      <c r="C153" s="16"/>
      <c r="D153" s="16" t="s">
        <v>282</v>
      </c>
      <c r="E153" s="16" t="s">
        <v>231</v>
      </c>
      <c r="F153" s="16" t="s">
        <v>231</v>
      </c>
      <c r="G153" s="8"/>
      <c r="H153" s="9"/>
      <c r="I153" s="19" t="s">
        <v>234</v>
      </c>
      <c r="J153" s="53" t="s">
        <v>235</v>
      </c>
      <c r="K153" s="54" t="s">
        <v>237</v>
      </c>
      <c r="L153" s="19" t="s">
        <v>267</v>
      </c>
      <c r="M153" s="19" t="s">
        <v>241</v>
      </c>
      <c r="N153" s="19" t="s">
        <v>244</v>
      </c>
      <c r="O153" s="19" t="s">
        <v>268</v>
      </c>
      <c r="P153" s="22" t="s">
        <v>269</v>
      </c>
    </row>
    <row r="154" spans="2:16" x14ac:dyDescent="0.25">
      <c r="B154" s="7"/>
      <c r="C154" s="21"/>
      <c r="D154" s="21">
        <f>200/(1+VALUE(MID(D153,FIND("-",D153)+1,3))/VALUE(LEFT(D153,FIND("-",D153)-1)))</f>
        <v>188.88888888888889</v>
      </c>
      <c r="E154" s="21">
        <f>200/(1+VALUE(MID(E153,FIND("-",E153)+1,3))/VALUE(LEFT(E153,FIND("-",E153)-1)))</f>
        <v>172.2222222222222</v>
      </c>
      <c r="F154" s="21">
        <f>200/(1+VALUE(MID(F153,FIND("-",F153)+1,3))/VALUE(LEFT(F153,FIND("-",F153)-1)))</f>
        <v>172.2222222222222</v>
      </c>
      <c r="G154" s="8"/>
      <c r="H154" s="9"/>
      <c r="I154" s="21">
        <f t="shared" ref="I154:O154" si="57">200/(1+VALUE(MID(I153,FIND("-",I153)+1,3))/VALUE(LEFT(I153,FIND("-",I153)-1)))</f>
        <v>111.11111111111111</v>
      </c>
      <c r="J154" s="55">
        <f t="shared" si="57"/>
        <v>105.55555555555554</v>
      </c>
      <c r="K154" s="56">
        <f t="shared" si="57"/>
        <v>88.888888888888886</v>
      </c>
      <c r="L154" s="21">
        <f t="shared" si="57"/>
        <v>66.666666666666671</v>
      </c>
      <c r="M154" s="21">
        <f t="shared" si="57"/>
        <v>55.555555555555557</v>
      </c>
      <c r="N154" s="21">
        <f t="shared" si="57"/>
        <v>27.777777777777779</v>
      </c>
      <c r="O154" s="21">
        <f t="shared" si="57"/>
        <v>11.111111111111111</v>
      </c>
      <c r="P154" s="22"/>
    </row>
    <row r="155" spans="2:16" x14ac:dyDescent="0.25">
      <c r="B155" s="29"/>
      <c r="C155" s="29"/>
      <c r="D155" s="29"/>
      <c r="E155" s="29"/>
      <c r="F155" s="29"/>
      <c r="G155" s="30"/>
      <c r="H155" s="31"/>
      <c r="I155" s="29"/>
      <c r="J155" s="57"/>
      <c r="K155" s="58"/>
      <c r="L155" s="29"/>
      <c r="M155" s="29"/>
      <c r="N155" s="29"/>
      <c r="O155" s="29"/>
      <c r="P155" s="36"/>
    </row>
    <row r="156" spans="2:16" x14ac:dyDescent="0.25">
      <c r="B156" s="7"/>
      <c r="C156" s="7"/>
      <c r="D156" s="7"/>
      <c r="E156" s="7"/>
      <c r="F156" s="7"/>
      <c r="G156" s="8"/>
      <c r="H156" s="9"/>
      <c r="I156" s="7"/>
      <c r="J156" s="47"/>
      <c r="K156" s="48"/>
      <c r="L156" s="7"/>
      <c r="M156" s="7"/>
      <c r="N156" s="7"/>
      <c r="O156" s="7"/>
      <c r="P156" s="22"/>
    </row>
    <row r="157" spans="2:16" ht="21" x14ac:dyDescent="0.35">
      <c r="B157" s="32" t="s">
        <v>217</v>
      </c>
      <c r="C157" s="44"/>
      <c r="D157" s="44" t="s">
        <v>218</v>
      </c>
      <c r="E157" s="44" t="s">
        <v>206</v>
      </c>
      <c r="F157" s="44" t="s">
        <v>185</v>
      </c>
      <c r="G157" s="13"/>
      <c r="H157" s="14"/>
      <c r="I157" s="44" t="s">
        <v>221</v>
      </c>
      <c r="J157" s="49" t="s">
        <v>211</v>
      </c>
      <c r="K157" s="50" t="s">
        <v>222</v>
      </c>
      <c r="L157" s="44" t="s">
        <v>224</v>
      </c>
      <c r="M157" s="44" t="s">
        <v>223</v>
      </c>
      <c r="N157" s="44" t="s">
        <v>225</v>
      </c>
      <c r="O157" s="44" t="s">
        <v>68</v>
      </c>
      <c r="P157" s="22"/>
    </row>
    <row r="158" spans="2:16" x14ac:dyDescent="0.25">
      <c r="B158" s="7"/>
      <c r="C158" s="12"/>
      <c r="D158" s="19" t="s">
        <v>285</v>
      </c>
      <c r="E158" s="12" t="s">
        <v>239</v>
      </c>
      <c r="F158" s="12" t="s">
        <v>239</v>
      </c>
      <c r="G158" s="8"/>
      <c r="H158" s="9"/>
      <c r="I158" s="16" t="s">
        <v>228</v>
      </c>
      <c r="J158" s="51" t="s">
        <v>228</v>
      </c>
      <c r="K158" s="52"/>
      <c r="L158" s="16" t="s">
        <v>43</v>
      </c>
      <c r="M158" s="16" t="s">
        <v>43</v>
      </c>
      <c r="N158" s="16" t="s">
        <v>43</v>
      </c>
      <c r="O158" s="16" t="s">
        <v>43</v>
      </c>
      <c r="P158" s="22"/>
    </row>
    <row r="159" spans="2:16" x14ac:dyDescent="0.25">
      <c r="B159" s="7"/>
      <c r="C159" s="16"/>
      <c r="D159" s="16" t="s">
        <v>284</v>
      </c>
      <c r="E159" s="16" t="s">
        <v>284</v>
      </c>
      <c r="F159" s="16" t="s">
        <v>265</v>
      </c>
      <c r="G159" s="8"/>
      <c r="H159" s="9"/>
      <c r="I159" s="19" t="s">
        <v>281</v>
      </c>
      <c r="J159" s="53" t="s">
        <v>237</v>
      </c>
      <c r="K159" s="54" t="s">
        <v>467</v>
      </c>
      <c r="L159" s="19" t="s">
        <v>267</v>
      </c>
      <c r="M159" s="19" t="s">
        <v>241</v>
      </c>
      <c r="N159" s="19" t="s">
        <v>254</v>
      </c>
      <c r="O159" s="19" t="s">
        <v>254</v>
      </c>
      <c r="P159" s="22" t="s">
        <v>226</v>
      </c>
    </row>
    <row r="160" spans="2:16" x14ac:dyDescent="0.25">
      <c r="B160" s="7"/>
      <c r="C160" s="21"/>
      <c r="D160" s="21">
        <f>200/(1+VALUE(MID(D159,FIND("-",D159)+1,3))/VALUE(LEFT(D159,FIND("-",D159)-1)))</f>
        <v>177.77777777777777</v>
      </c>
      <c r="E160" s="21">
        <f>200/(1+VALUE(MID(E159,FIND("-",E159)+1,3))/VALUE(LEFT(E159,FIND("-",E159)-1)))</f>
        <v>177.77777777777777</v>
      </c>
      <c r="F160" s="21">
        <f>200/(1+VALUE(MID(F159,FIND("-",F159)+1,3))/VALUE(LEFT(F159,FIND("-",F159)-1)))</f>
        <v>166.66666666666669</v>
      </c>
      <c r="G160" s="8"/>
      <c r="H160" s="9"/>
      <c r="I160" s="21">
        <f t="shared" ref="I160:M160" si="58">200/(1+VALUE(MID(I159,FIND("-",I159)+1,3))/VALUE(LEFT(I159,FIND("-",I159)-1)))</f>
        <v>122.22222222222223</v>
      </c>
      <c r="J160" s="55">
        <f t="shared" si="58"/>
        <v>88.888888888888886</v>
      </c>
      <c r="K160" s="56">
        <f t="shared" si="58"/>
        <v>77.777777777777786</v>
      </c>
      <c r="L160" s="21">
        <f t="shared" si="58"/>
        <v>66.666666666666671</v>
      </c>
      <c r="M160" s="21">
        <f t="shared" si="58"/>
        <v>55.555555555555557</v>
      </c>
      <c r="N160" s="21">
        <f t="shared" ref="N160:O160" si="59">200/(1+VALUE(MID(N159,FIND("-",N159)+1,3))/VALUE(LEFT(N159,FIND("-",N159)-1)))</f>
        <v>33.333333333333336</v>
      </c>
      <c r="O160" s="21">
        <f t="shared" si="59"/>
        <v>33.333333333333336</v>
      </c>
      <c r="P160" s="22" t="s">
        <v>403</v>
      </c>
    </row>
    <row r="161" spans="2:16" x14ac:dyDescent="0.25">
      <c r="B161" s="29"/>
      <c r="C161" s="29"/>
      <c r="D161" s="29"/>
      <c r="E161" s="29"/>
      <c r="F161" s="29"/>
      <c r="G161" s="30"/>
      <c r="H161" s="31"/>
      <c r="I161" s="29"/>
      <c r="J161" s="57"/>
      <c r="K161" s="58"/>
      <c r="L161" s="29"/>
      <c r="M161" s="29"/>
      <c r="N161" s="29"/>
      <c r="O161" s="29"/>
      <c r="P161" s="36"/>
    </row>
    <row r="162" spans="2:16" x14ac:dyDescent="0.25">
      <c r="B162" s="7"/>
      <c r="C162" s="7"/>
      <c r="D162" s="7"/>
      <c r="E162" s="4"/>
      <c r="F162" s="5"/>
      <c r="G162" s="7"/>
      <c r="H162" s="7"/>
      <c r="I162" s="47"/>
      <c r="J162" s="48"/>
      <c r="K162" s="7"/>
      <c r="L162" s="7"/>
      <c r="M162" s="7"/>
      <c r="N162" s="7"/>
      <c r="O162" s="7"/>
      <c r="P162" s="22"/>
    </row>
    <row r="163" spans="2:16" ht="21" x14ac:dyDescent="0.35">
      <c r="B163" s="32" t="s">
        <v>204</v>
      </c>
      <c r="C163" s="7"/>
      <c r="D163" s="44" t="s">
        <v>205</v>
      </c>
      <c r="E163" s="88" t="s">
        <v>206</v>
      </c>
      <c r="F163" s="89" t="s">
        <v>207</v>
      </c>
      <c r="G163" s="12"/>
      <c r="H163" s="44"/>
      <c r="I163" s="49" t="s">
        <v>208</v>
      </c>
      <c r="J163" s="50" t="s">
        <v>209</v>
      </c>
      <c r="K163" s="44" t="s">
        <v>185</v>
      </c>
      <c r="L163" s="44" t="s">
        <v>211</v>
      </c>
      <c r="M163" s="44" t="s">
        <v>186</v>
      </c>
      <c r="N163" s="7"/>
      <c r="O163" s="7"/>
      <c r="P163" s="22"/>
    </row>
    <row r="164" spans="2:16" x14ac:dyDescent="0.25">
      <c r="B164" s="7"/>
      <c r="C164" s="7"/>
      <c r="D164" s="96" t="s">
        <v>274</v>
      </c>
      <c r="E164" s="145" t="s">
        <v>275</v>
      </c>
      <c r="F164" s="148" t="s">
        <v>450</v>
      </c>
      <c r="G164" s="144"/>
      <c r="H164" s="94"/>
      <c r="I164" s="95" t="s">
        <v>450</v>
      </c>
      <c r="J164" s="97" t="s">
        <v>43</v>
      </c>
      <c r="K164" s="94" t="s">
        <v>43</v>
      </c>
      <c r="L164" s="94" t="s">
        <v>43</v>
      </c>
      <c r="M164" s="94" t="s">
        <v>43</v>
      </c>
      <c r="N164" s="7"/>
      <c r="O164" s="7"/>
      <c r="P164" s="22" t="s">
        <v>212</v>
      </c>
    </row>
    <row r="165" spans="2:16" x14ac:dyDescent="0.25">
      <c r="B165" s="7"/>
      <c r="C165" s="7"/>
      <c r="D165" s="16" t="s">
        <v>219</v>
      </c>
      <c r="E165" s="17" t="s">
        <v>219</v>
      </c>
      <c r="F165" s="14" t="s">
        <v>446</v>
      </c>
      <c r="G165" s="7"/>
      <c r="H165" s="19"/>
      <c r="I165" s="53" t="s">
        <v>248</v>
      </c>
      <c r="J165" s="54" t="s">
        <v>177</v>
      </c>
      <c r="K165" s="19" t="s">
        <v>210</v>
      </c>
      <c r="L165" s="19" t="s">
        <v>240</v>
      </c>
      <c r="M165" s="19" t="s">
        <v>178</v>
      </c>
      <c r="N165" s="7"/>
      <c r="O165" s="7"/>
      <c r="P165" s="22"/>
    </row>
    <row r="166" spans="2:16" x14ac:dyDescent="0.25">
      <c r="B166" s="7"/>
      <c r="C166" s="7"/>
      <c r="D166" s="21">
        <f>200/(1+VALUE(MID(D165,FIND("-",D165)+1,3))/VALUE(LEFT(D165,FIND("-",D165)-1)))</f>
        <v>185.71428571428572</v>
      </c>
      <c r="E166" s="46">
        <f>200/(1+VALUE(MID(E165,FIND("-",E165)+1,3))/VALUE(LEFT(E165,FIND("-",E165)-1)))</f>
        <v>185.71428571428572</v>
      </c>
      <c r="F166" s="153">
        <v>128.57142857142856</v>
      </c>
      <c r="G166" s="7"/>
      <c r="H166" s="21"/>
      <c r="I166" s="55">
        <f t="shared" ref="I166:M166" si="60">200/(1+VALUE(MID(I165,FIND("-",I165)+1,3))/VALUE(LEFT(I165,FIND("-",I165)-1)))</f>
        <v>85.714285714285722</v>
      </c>
      <c r="J166" s="56">
        <f t="shared" si="60"/>
        <v>71.428571428571431</v>
      </c>
      <c r="K166" s="21">
        <f t="shared" si="60"/>
        <v>64.285714285714278</v>
      </c>
      <c r="L166" s="21">
        <f t="shared" si="60"/>
        <v>50</v>
      </c>
      <c r="M166" s="21">
        <f t="shared" si="60"/>
        <v>28.571428571428573</v>
      </c>
      <c r="N166" s="7"/>
      <c r="O166" s="7"/>
      <c r="P166" s="22"/>
    </row>
    <row r="167" spans="2:16" x14ac:dyDescent="0.25">
      <c r="B167" s="29"/>
      <c r="C167" s="29"/>
      <c r="D167" s="29"/>
      <c r="E167" s="30"/>
      <c r="F167" s="92"/>
      <c r="G167" s="29"/>
      <c r="H167" s="29"/>
      <c r="I167" s="57"/>
      <c r="J167" s="58"/>
      <c r="K167" s="29"/>
      <c r="L167" s="29"/>
      <c r="M167" s="29"/>
      <c r="N167" s="29"/>
      <c r="O167" s="29"/>
      <c r="P167" s="36"/>
    </row>
    <row r="168" spans="2:16" x14ac:dyDescent="0.25">
      <c r="B168" s="7"/>
      <c r="C168" s="7"/>
      <c r="D168" s="7"/>
      <c r="E168" s="8"/>
      <c r="F168" s="14"/>
      <c r="G168" s="12"/>
      <c r="H168" s="12"/>
      <c r="I168" s="12"/>
      <c r="J168" s="12"/>
      <c r="K168" s="12"/>
      <c r="L168" s="12"/>
      <c r="M168" s="12"/>
      <c r="N168" s="12"/>
      <c r="O168" s="12"/>
      <c r="P168" s="22"/>
    </row>
    <row r="169" spans="2:16" ht="21" x14ac:dyDescent="0.35">
      <c r="B169" s="32" t="s">
        <v>159</v>
      </c>
      <c r="C169" s="7"/>
      <c r="D169" s="6" t="s">
        <v>161</v>
      </c>
      <c r="E169" s="10" t="s">
        <v>162</v>
      </c>
      <c r="F169" s="89" t="s">
        <v>67</v>
      </c>
      <c r="G169" s="12"/>
      <c r="H169" s="44"/>
      <c r="I169" s="44" t="s">
        <v>163</v>
      </c>
      <c r="J169" s="44" t="s">
        <v>54</v>
      </c>
      <c r="K169" s="44" t="s">
        <v>47</v>
      </c>
      <c r="L169" s="44" t="s">
        <v>55</v>
      </c>
      <c r="M169" s="12"/>
      <c r="N169" s="12"/>
      <c r="O169" s="12"/>
      <c r="P169" s="22"/>
    </row>
    <row r="170" spans="2:16" x14ac:dyDescent="0.25">
      <c r="B170" s="7"/>
      <c r="C170" s="7"/>
      <c r="D170" s="19" t="s">
        <v>201</v>
      </c>
      <c r="E170" s="13" t="s">
        <v>175</v>
      </c>
      <c r="F170" s="14" t="s">
        <v>43</v>
      </c>
      <c r="G170" s="12"/>
      <c r="H170" s="16"/>
      <c r="I170" s="16" t="s">
        <v>43</v>
      </c>
      <c r="J170" s="16" t="s">
        <v>43</v>
      </c>
      <c r="K170" s="16" t="s">
        <v>43</v>
      </c>
      <c r="L170" s="16" t="s">
        <v>43</v>
      </c>
      <c r="M170" s="12"/>
      <c r="N170" s="12"/>
      <c r="O170" s="12"/>
      <c r="P170" s="22"/>
    </row>
    <row r="171" spans="2:16" x14ac:dyDescent="0.25">
      <c r="B171" s="7"/>
      <c r="C171" s="7"/>
      <c r="D171" s="16" t="s">
        <v>291</v>
      </c>
      <c r="E171" s="17" t="s">
        <v>112</v>
      </c>
      <c r="F171" s="14" t="s">
        <v>106</v>
      </c>
      <c r="G171" s="12"/>
      <c r="H171" s="19"/>
      <c r="I171" s="19" t="s">
        <v>104</v>
      </c>
      <c r="J171" s="19" t="s">
        <v>92</v>
      </c>
      <c r="K171" s="19" t="s">
        <v>111</v>
      </c>
      <c r="L171" s="19" t="s">
        <v>531</v>
      </c>
      <c r="M171" s="12"/>
      <c r="N171" s="12"/>
      <c r="O171" s="12"/>
      <c r="P171" s="22"/>
    </row>
    <row r="172" spans="2:16" x14ac:dyDescent="0.25">
      <c r="B172" s="7"/>
      <c r="C172" s="7"/>
      <c r="D172" s="21">
        <f>200/(1+VALUE(MID(D171,FIND("-",D171)+1,3))/VALUE(LEFT(D171,FIND("-",D171)-1)))</f>
        <v>183.33333333333334</v>
      </c>
      <c r="E172" s="46">
        <f>200/(1+VALUE(MID(E171,FIND("-",E171)+1,3))/VALUE(LEFT(E171,FIND("-",E171)-1)))</f>
        <v>166.66666666666669</v>
      </c>
      <c r="F172" s="153">
        <v>133.33333333333334</v>
      </c>
      <c r="G172" s="12"/>
      <c r="H172" s="21"/>
      <c r="I172" s="21">
        <f t="shared" ref="I172:K172" si="61">200/(1+VALUE(MID(I171,FIND("-",I171)+1,3))/VALUE(LEFT(I171,FIND("-",I171)-1)))</f>
        <v>100</v>
      </c>
      <c r="J172" s="21">
        <f t="shared" si="61"/>
        <v>66.666666666666671</v>
      </c>
      <c r="K172" s="21">
        <f t="shared" si="61"/>
        <v>50</v>
      </c>
      <c r="L172" s="21">
        <v>0</v>
      </c>
      <c r="M172" s="12"/>
      <c r="N172" s="12"/>
      <c r="O172" s="12"/>
      <c r="P172" s="22"/>
    </row>
    <row r="173" spans="2:16" x14ac:dyDescent="0.25">
      <c r="B173" s="29"/>
      <c r="C173" s="29"/>
      <c r="D173" s="29"/>
      <c r="E173" s="30"/>
      <c r="F173" s="92"/>
      <c r="G173" s="85"/>
      <c r="H173" s="85"/>
      <c r="I173" s="85"/>
      <c r="J173" s="85"/>
      <c r="K173" s="85"/>
      <c r="L173" s="85"/>
      <c r="M173" s="85"/>
      <c r="N173" s="85"/>
      <c r="O173" s="85"/>
      <c r="P173" s="36"/>
    </row>
    <row r="174" spans="2:16" x14ac:dyDescent="0.25">
      <c r="B174" s="3"/>
      <c r="C174" s="3"/>
      <c r="D174" s="3"/>
      <c r="E174" s="4"/>
      <c r="F174" s="127"/>
      <c r="G174" s="128"/>
      <c r="H174" s="128"/>
      <c r="I174" s="128"/>
      <c r="J174" s="128"/>
      <c r="K174" s="128"/>
      <c r="L174" s="128"/>
      <c r="M174" s="128"/>
      <c r="N174" s="128"/>
      <c r="O174" s="128"/>
      <c r="P174" s="33"/>
    </row>
    <row r="175" spans="2:16" ht="21" x14ac:dyDescent="0.35">
      <c r="B175" s="32" t="s">
        <v>160</v>
      </c>
      <c r="C175" s="7"/>
      <c r="D175" s="6" t="s">
        <v>133</v>
      </c>
      <c r="E175" s="10" t="s">
        <v>67</v>
      </c>
      <c r="F175" s="89" t="s">
        <v>65</v>
      </c>
      <c r="G175" s="12"/>
      <c r="H175" s="44"/>
      <c r="I175" s="44" t="s">
        <v>32</v>
      </c>
      <c r="J175" s="44" t="s">
        <v>164</v>
      </c>
      <c r="K175" s="44" t="s">
        <v>165</v>
      </c>
      <c r="L175" s="44" t="s">
        <v>55</v>
      </c>
      <c r="M175" s="44" t="s">
        <v>162</v>
      </c>
      <c r="N175" s="12"/>
      <c r="O175" s="12"/>
      <c r="P175" s="22"/>
    </row>
    <row r="176" spans="2:16" x14ac:dyDescent="0.25">
      <c r="B176" s="7"/>
      <c r="C176" s="7"/>
      <c r="D176" s="19" t="s">
        <v>201</v>
      </c>
      <c r="E176" s="13" t="s">
        <v>175</v>
      </c>
      <c r="F176" s="14" t="s">
        <v>43</v>
      </c>
      <c r="G176" s="12"/>
      <c r="H176" s="16"/>
      <c r="I176" s="16" t="s">
        <v>43</v>
      </c>
      <c r="J176" s="16" t="s">
        <v>43</v>
      </c>
      <c r="K176" s="16" t="s">
        <v>43</v>
      </c>
      <c r="L176" s="16" t="s">
        <v>43</v>
      </c>
      <c r="M176" s="16" t="s">
        <v>43</v>
      </c>
      <c r="N176" s="12"/>
      <c r="O176" s="12"/>
      <c r="P176" s="22"/>
    </row>
    <row r="177" spans="2:16" x14ac:dyDescent="0.25">
      <c r="B177" s="7"/>
      <c r="C177" s="7"/>
      <c r="D177" s="16" t="s">
        <v>219</v>
      </c>
      <c r="E177" s="146" t="s">
        <v>434</v>
      </c>
      <c r="F177" s="14" t="s">
        <v>213</v>
      </c>
      <c r="G177" s="12"/>
      <c r="H177" s="19"/>
      <c r="I177" s="16" t="s">
        <v>447</v>
      </c>
      <c r="J177" s="16" t="s">
        <v>248</v>
      </c>
      <c r="K177" s="16" t="s">
        <v>177</v>
      </c>
      <c r="L177" s="16" t="s">
        <v>240</v>
      </c>
      <c r="M177" s="16" t="s">
        <v>178</v>
      </c>
      <c r="N177" s="12"/>
      <c r="O177" s="12"/>
      <c r="P177" s="22"/>
    </row>
    <row r="178" spans="2:16" x14ac:dyDescent="0.25">
      <c r="B178" s="7"/>
      <c r="C178" s="7"/>
      <c r="D178" s="21">
        <f t="shared" ref="D178:E178" si="62">200/(1+VALUE(MID(D177,FIND("-",D177)+1,3))/VALUE(LEFT(D177,FIND("-",D177)-1)))</f>
        <v>185.71428571428572</v>
      </c>
      <c r="E178" s="46">
        <f t="shared" si="62"/>
        <v>164.28571428571428</v>
      </c>
      <c r="F178" s="153">
        <v>121.42857142857143</v>
      </c>
      <c r="G178" s="12"/>
      <c r="H178" s="21"/>
      <c r="I178" s="21">
        <f>200/(1+VALUE(MID(I177,FIND("-",I177)+1,3))/VALUE(LEFT(I177,FIND("-",I177)-1)))</f>
        <v>92.857142857142861</v>
      </c>
      <c r="J178" s="21">
        <f>200/(1+VALUE(MID(J177,FIND("-",J177)+1,3))/VALUE(LEFT(J177,FIND("-",J177)-1)))</f>
        <v>85.714285714285722</v>
      </c>
      <c r="K178" s="21">
        <f t="shared" ref="K178:M178" si="63">200/(1+VALUE(MID(K177,FIND("-",K177)+1,3))/VALUE(LEFT(K177,FIND("-",K177)-1)))</f>
        <v>71.428571428571431</v>
      </c>
      <c r="L178" s="21">
        <f t="shared" si="63"/>
        <v>50</v>
      </c>
      <c r="M178" s="21">
        <f t="shared" si="63"/>
        <v>28.571428571428573</v>
      </c>
      <c r="N178" s="12"/>
      <c r="O178" s="12"/>
      <c r="P178" s="22"/>
    </row>
    <row r="179" spans="2:16" x14ac:dyDescent="0.25">
      <c r="B179" s="29"/>
      <c r="C179" s="29"/>
      <c r="D179" s="29"/>
      <c r="E179" s="30"/>
      <c r="F179" s="92"/>
      <c r="G179" s="85"/>
      <c r="H179" s="85"/>
      <c r="I179" s="85"/>
      <c r="J179" s="85"/>
      <c r="K179" s="85"/>
      <c r="L179" s="85"/>
      <c r="M179" s="85"/>
      <c r="N179" s="85"/>
      <c r="O179" s="85"/>
      <c r="P179" s="36"/>
    </row>
    <row r="180" spans="2:16" x14ac:dyDescent="0.25">
      <c r="B180" s="3"/>
      <c r="C180" s="3"/>
      <c r="D180" s="3"/>
      <c r="E180" s="4"/>
      <c r="F180" s="127"/>
      <c r="G180" s="128"/>
      <c r="H180" s="128"/>
      <c r="I180" s="128"/>
      <c r="J180" s="128"/>
      <c r="K180" s="12"/>
      <c r="L180" s="12"/>
      <c r="M180" s="12"/>
      <c r="N180" s="12"/>
      <c r="O180" s="12"/>
      <c r="P180" s="22"/>
    </row>
    <row r="181" spans="2:16" ht="21" x14ac:dyDescent="0.35">
      <c r="B181" s="32" t="s">
        <v>166</v>
      </c>
      <c r="C181" s="7"/>
      <c r="D181" s="44" t="s">
        <v>162</v>
      </c>
      <c r="E181" s="88" t="s">
        <v>133</v>
      </c>
      <c r="F181" s="89" t="s">
        <v>67</v>
      </c>
      <c r="G181" s="12"/>
      <c r="H181" s="44"/>
      <c r="I181" s="44" t="s">
        <v>128</v>
      </c>
      <c r="J181" s="44" t="s">
        <v>167</v>
      </c>
      <c r="K181" s="44" t="s">
        <v>20</v>
      </c>
      <c r="L181" s="44" t="s">
        <v>68</v>
      </c>
      <c r="M181" s="44" t="s">
        <v>138</v>
      </c>
      <c r="N181" s="44" t="s">
        <v>532</v>
      </c>
      <c r="O181" s="44" t="s">
        <v>66</v>
      </c>
      <c r="P181" s="7"/>
    </row>
    <row r="182" spans="2:16" x14ac:dyDescent="0.25">
      <c r="B182" s="7"/>
      <c r="C182" s="7"/>
      <c r="D182" s="19" t="s">
        <v>201</v>
      </c>
      <c r="E182" s="146" t="s">
        <v>175</v>
      </c>
      <c r="F182" s="14" t="s">
        <v>43</v>
      </c>
      <c r="G182" s="12"/>
      <c r="H182" s="16"/>
      <c r="I182" s="16" t="s">
        <v>43</v>
      </c>
      <c r="J182" s="16" t="s">
        <v>43</v>
      </c>
      <c r="K182" s="16" t="s">
        <v>43</v>
      </c>
      <c r="L182" s="16" t="s">
        <v>43</v>
      </c>
      <c r="M182" s="16" t="s">
        <v>43</v>
      </c>
      <c r="N182" s="16" t="s">
        <v>43</v>
      </c>
      <c r="O182" s="16" t="s">
        <v>43</v>
      </c>
      <c r="P182" s="22"/>
    </row>
    <row r="183" spans="2:16" x14ac:dyDescent="0.25">
      <c r="B183" s="7"/>
      <c r="C183" s="7"/>
      <c r="D183" s="16" t="s">
        <v>282</v>
      </c>
      <c r="E183" s="17" t="s">
        <v>284</v>
      </c>
      <c r="F183" s="14" t="s">
        <v>265</v>
      </c>
      <c r="G183" s="12"/>
      <c r="H183" s="19"/>
      <c r="I183" s="16" t="s">
        <v>432</v>
      </c>
      <c r="J183" s="16" t="s">
        <v>471</v>
      </c>
      <c r="K183" s="16" t="s">
        <v>237</v>
      </c>
      <c r="L183" s="16" t="s">
        <v>506</v>
      </c>
      <c r="M183" s="16" t="s">
        <v>507</v>
      </c>
      <c r="N183" s="16" t="s">
        <v>252</v>
      </c>
      <c r="O183" s="16" t="s">
        <v>254</v>
      </c>
      <c r="P183" s="22"/>
    </row>
    <row r="184" spans="2:16" x14ac:dyDescent="0.25">
      <c r="B184" s="7"/>
      <c r="C184" s="7"/>
      <c r="D184" s="21">
        <f t="shared" ref="D184:E184" si="64">200/(1+VALUE(MID(D183,FIND("-",D183)+1,3))/VALUE(LEFT(D183,FIND("-",D183)-1)))</f>
        <v>188.88888888888889</v>
      </c>
      <c r="E184" s="46">
        <f t="shared" si="64"/>
        <v>177.77777777777777</v>
      </c>
      <c r="F184" s="153">
        <v>166.66666666666669</v>
      </c>
      <c r="G184" s="12"/>
      <c r="H184" s="21"/>
      <c r="I184" s="21">
        <v>87.5</v>
      </c>
      <c r="J184" s="21">
        <f>200/(1+VALUE(MID(J183,FIND("-",J183)+1,3))/VALUE(LEFT(J183,FIND("-",J183)-1)))</f>
        <v>94.444444444444443</v>
      </c>
      <c r="K184" s="21">
        <f>200/(1+VALUE(MID(K183,FIND("-",K183)+1,3))/VALUE(LEFT(K183,FIND("-",K183)-1)))</f>
        <v>88.888888888888886</v>
      </c>
      <c r="L184" s="21">
        <f t="shared" ref="L184:N184" si="65">200/(1+VALUE(MID(L183,FIND("-",L183)+1,3))/VALUE(LEFT(L183,FIND("-",L183)-1)))</f>
        <v>61.111111111111107</v>
      </c>
      <c r="M184" s="21">
        <f t="shared" si="65"/>
        <v>50</v>
      </c>
      <c r="N184" s="21">
        <f t="shared" si="65"/>
        <v>38.888888888888886</v>
      </c>
      <c r="O184" s="21">
        <f t="shared" ref="O184" si="66">200/(1+VALUE(MID(O183,FIND("-",O183)+1,3))/VALUE(LEFT(O183,FIND("-",O183)-1)))</f>
        <v>33.333333333333336</v>
      </c>
      <c r="P184" s="22"/>
    </row>
    <row r="185" spans="2:16" x14ac:dyDescent="0.25">
      <c r="B185" s="29"/>
      <c r="C185" s="29"/>
      <c r="D185" s="29"/>
      <c r="E185" s="30"/>
      <c r="F185" s="92"/>
      <c r="G185" s="85"/>
      <c r="H185" s="85"/>
      <c r="I185" s="85"/>
      <c r="J185" s="85"/>
      <c r="K185" s="85"/>
      <c r="L185" s="85"/>
      <c r="M185" s="85"/>
      <c r="N185" s="85"/>
      <c r="O185" s="85"/>
      <c r="P185" s="29"/>
    </row>
    <row r="186" spans="2:16" x14ac:dyDescent="0.25">
      <c r="B186" s="3"/>
      <c r="C186" s="3"/>
      <c r="D186" s="3"/>
      <c r="E186" s="4"/>
      <c r="F186" s="127"/>
      <c r="G186" s="128"/>
      <c r="H186" s="128"/>
      <c r="I186" s="128"/>
      <c r="J186" s="128"/>
      <c r="K186" s="128"/>
      <c r="L186" s="128"/>
      <c r="M186" s="128"/>
      <c r="N186" s="128"/>
      <c r="O186" s="128"/>
      <c r="P186" s="3"/>
    </row>
    <row r="187" spans="2:16" ht="21" x14ac:dyDescent="0.35">
      <c r="B187" s="32" t="s">
        <v>169</v>
      </c>
      <c r="C187" s="7"/>
      <c r="D187" s="44" t="s">
        <v>170</v>
      </c>
      <c r="E187" s="88" t="s">
        <v>171</v>
      </c>
      <c r="F187" s="89" t="s">
        <v>65</v>
      </c>
      <c r="G187" s="12"/>
      <c r="H187" s="44"/>
      <c r="I187" s="44" t="s">
        <v>174</v>
      </c>
      <c r="J187" s="44" t="s">
        <v>137</v>
      </c>
      <c r="K187" s="44"/>
      <c r="L187" s="12"/>
      <c r="M187" s="12"/>
      <c r="N187" s="12"/>
      <c r="O187" s="12"/>
      <c r="P187" s="22"/>
    </row>
    <row r="188" spans="2:16" x14ac:dyDescent="0.25">
      <c r="B188" s="7"/>
      <c r="C188" s="7"/>
      <c r="D188" s="12" t="s">
        <v>201</v>
      </c>
      <c r="E188" s="13" t="s">
        <v>175</v>
      </c>
      <c r="F188" s="14" t="s">
        <v>43</v>
      </c>
      <c r="G188" s="12"/>
      <c r="H188" s="16"/>
      <c r="I188" s="16" t="s">
        <v>43</v>
      </c>
      <c r="J188" s="16" t="s">
        <v>43</v>
      </c>
      <c r="K188" s="12"/>
      <c r="L188" s="12"/>
      <c r="M188" s="12"/>
      <c r="N188" s="12"/>
      <c r="O188" s="12"/>
      <c r="P188" s="22"/>
    </row>
    <row r="189" spans="2:16" x14ac:dyDescent="0.25">
      <c r="B189" s="7"/>
      <c r="C189" s="7"/>
      <c r="D189" s="19" t="s">
        <v>456</v>
      </c>
      <c r="E189" s="146" t="s">
        <v>272</v>
      </c>
      <c r="F189" s="14" t="s">
        <v>508</v>
      </c>
      <c r="G189" s="12"/>
      <c r="H189" s="19"/>
      <c r="I189" s="19" t="s">
        <v>448</v>
      </c>
      <c r="J189" s="16" t="s">
        <v>496</v>
      </c>
      <c r="K189" s="16"/>
      <c r="L189" s="12"/>
      <c r="M189" s="12"/>
      <c r="N189" s="12"/>
      <c r="O189" s="12"/>
      <c r="P189" s="22" t="s">
        <v>498</v>
      </c>
    </row>
    <row r="190" spans="2:16" x14ac:dyDescent="0.25">
      <c r="B190" s="7"/>
      <c r="C190" s="7"/>
      <c r="D190" s="21">
        <f>200/(1+VALUE(MID(D189,FIND("-",D189)+1,3))/VALUE(LEFT(D189,FIND("-",D189)-1)))</f>
        <v>150</v>
      </c>
      <c r="E190" s="46">
        <f t="shared" ref="E190" si="67">200/(1+VALUE(MID(E189,FIND("-",E189)+1,3))/VALUE(LEFT(E189,FIND("-",E189)-1)))</f>
        <v>137.5</v>
      </c>
      <c r="F190" s="153">
        <v>114.28571428571429</v>
      </c>
      <c r="G190" s="12"/>
      <c r="H190" s="21"/>
      <c r="I190" s="21">
        <f t="shared" ref="I190:J190" si="68">200/(1+VALUE(MID(I189,FIND("-",I189)+1,3))/VALUE(LEFT(I189,FIND("-",I189)-1)))</f>
        <v>87.5</v>
      </c>
      <c r="J190" s="21">
        <f t="shared" si="68"/>
        <v>25</v>
      </c>
      <c r="K190" s="21"/>
      <c r="L190" s="12"/>
      <c r="M190" s="12"/>
      <c r="N190" s="12"/>
      <c r="O190" s="12"/>
      <c r="P190" s="22"/>
    </row>
    <row r="191" spans="2:16" x14ac:dyDescent="0.25">
      <c r="B191" s="29"/>
      <c r="C191" s="29"/>
      <c r="D191" s="29"/>
      <c r="E191" s="30"/>
      <c r="F191" s="92"/>
      <c r="G191" s="85"/>
      <c r="H191" s="85"/>
      <c r="I191" s="85"/>
      <c r="J191" s="85"/>
      <c r="K191" s="12"/>
      <c r="L191" s="12"/>
      <c r="M191" s="12"/>
      <c r="N191" s="12"/>
      <c r="O191" s="12"/>
      <c r="P191" s="22"/>
    </row>
    <row r="192" spans="2:16" x14ac:dyDescent="0.25">
      <c r="B192" s="3"/>
      <c r="C192" s="3"/>
      <c r="D192" s="3"/>
      <c r="E192" s="4"/>
      <c r="F192" s="127"/>
      <c r="G192" s="128"/>
      <c r="H192" s="128"/>
      <c r="I192" s="128"/>
      <c r="J192" s="128"/>
      <c r="K192" s="128"/>
      <c r="L192" s="128"/>
      <c r="M192" s="128"/>
      <c r="N192" s="128"/>
      <c r="O192" s="128"/>
      <c r="P192" s="33"/>
    </row>
    <row r="193" spans="2:16" ht="21" x14ac:dyDescent="0.35">
      <c r="B193" s="32" t="s">
        <v>132</v>
      </c>
      <c r="C193" s="7"/>
      <c r="D193" s="44" t="s">
        <v>133</v>
      </c>
      <c r="E193" s="88" t="s">
        <v>134</v>
      </c>
      <c r="F193" s="89" t="s">
        <v>116</v>
      </c>
      <c r="G193" s="12"/>
      <c r="H193" s="44"/>
      <c r="I193" s="44" t="s">
        <v>36</v>
      </c>
      <c r="J193" s="44" t="s">
        <v>55</v>
      </c>
      <c r="K193" s="44" t="s">
        <v>176</v>
      </c>
      <c r="L193" s="44" t="s">
        <v>54</v>
      </c>
      <c r="M193" s="44" t="s">
        <v>20</v>
      </c>
      <c r="N193" s="44"/>
      <c r="O193" s="44"/>
      <c r="P193" s="22" t="s">
        <v>452</v>
      </c>
    </row>
    <row r="194" spans="2:16" x14ac:dyDescent="0.25">
      <c r="B194" s="7"/>
      <c r="C194" s="7"/>
      <c r="D194" s="19" t="s">
        <v>276</v>
      </c>
      <c r="E194" s="13" t="s">
        <v>175</v>
      </c>
      <c r="F194" s="14" t="s">
        <v>43</v>
      </c>
      <c r="G194" s="12"/>
      <c r="H194" s="16"/>
      <c r="I194" s="12"/>
      <c r="J194" s="16" t="s">
        <v>43</v>
      </c>
      <c r="K194" s="16" t="s">
        <v>43</v>
      </c>
      <c r="L194" s="16" t="s">
        <v>43</v>
      </c>
      <c r="M194" s="16" t="s">
        <v>43</v>
      </c>
      <c r="N194" s="16"/>
      <c r="O194" s="16"/>
      <c r="P194" s="22" t="s">
        <v>453</v>
      </c>
    </row>
    <row r="195" spans="2:16" x14ac:dyDescent="0.25">
      <c r="B195" s="7"/>
      <c r="C195" s="7"/>
      <c r="D195" s="16" t="s">
        <v>445</v>
      </c>
      <c r="E195" s="146" t="s">
        <v>433</v>
      </c>
      <c r="F195" s="14" t="s">
        <v>468</v>
      </c>
      <c r="G195" s="12"/>
      <c r="H195" s="19"/>
      <c r="I195" s="19" t="s">
        <v>446</v>
      </c>
      <c r="J195" s="16" t="s">
        <v>451</v>
      </c>
      <c r="K195" s="16" t="s">
        <v>178</v>
      </c>
      <c r="L195" s="16" t="s">
        <v>178</v>
      </c>
      <c r="M195" s="16" t="s">
        <v>178</v>
      </c>
      <c r="N195" s="19"/>
      <c r="O195" s="19"/>
      <c r="P195" s="22" t="s">
        <v>454</v>
      </c>
    </row>
    <row r="196" spans="2:16" x14ac:dyDescent="0.25">
      <c r="B196" s="7"/>
      <c r="C196" s="7"/>
      <c r="D196" s="21">
        <f>200/(1+VALUE(MID(D195,FIND("-",D195)+1,3))/VALUE(LEFT(D195,FIND("-",D195)-1)))</f>
        <v>178.57142857142856</v>
      </c>
      <c r="E196" s="46">
        <f>200/(1+VALUE(MID(E195,FIND("-",E195)+1,3))/VALUE(LEFT(E195,FIND("-",E195)-1)))</f>
        <v>157.14285714285714</v>
      </c>
      <c r="F196" s="153">
        <v>142.85714285714286</v>
      </c>
      <c r="G196" s="12"/>
      <c r="H196" s="21"/>
      <c r="I196" s="21">
        <f>200/(1+VALUE(MID(I195,FIND("-",I195)+1,3))/VALUE(LEFT(I195,FIND("-",I195)-1)))</f>
        <v>128.57142857142856</v>
      </c>
      <c r="J196" s="21">
        <f t="shared" ref="J196:M196" si="69">200/(1+VALUE(MID(J195,FIND("-",J195)+1,3))/VALUE(LEFT(J195,FIND("-",J195)-1)))</f>
        <v>107.14285714285714</v>
      </c>
      <c r="K196" s="21">
        <f t="shared" si="69"/>
        <v>28.571428571428573</v>
      </c>
      <c r="L196" s="21">
        <f t="shared" si="69"/>
        <v>28.571428571428573</v>
      </c>
      <c r="M196" s="21">
        <f t="shared" si="69"/>
        <v>28.571428571428573</v>
      </c>
      <c r="N196" s="21"/>
      <c r="O196" s="21"/>
      <c r="P196" s="105" t="s">
        <v>455</v>
      </c>
    </row>
    <row r="197" spans="2:16" x14ac:dyDescent="0.25">
      <c r="B197" s="29"/>
      <c r="C197" s="29"/>
      <c r="D197" s="29"/>
      <c r="E197" s="30"/>
      <c r="F197" s="92"/>
      <c r="G197" s="85"/>
      <c r="H197" s="85"/>
      <c r="I197" s="85"/>
      <c r="J197" s="85"/>
      <c r="K197" s="85"/>
      <c r="L197" s="85"/>
      <c r="M197" s="85"/>
      <c r="N197" s="85"/>
      <c r="O197" s="85"/>
      <c r="P197" s="36"/>
    </row>
    <row r="198" spans="2:16" x14ac:dyDescent="0.25">
      <c r="B198" s="3"/>
      <c r="C198" s="3"/>
      <c r="D198" s="3"/>
      <c r="E198" s="4"/>
      <c r="F198" s="127"/>
      <c r="G198" s="128"/>
      <c r="H198" s="128"/>
      <c r="I198" s="128"/>
      <c r="J198" s="128"/>
      <c r="K198" s="128"/>
      <c r="L198" s="128"/>
      <c r="M198" s="128"/>
      <c r="N198" s="128"/>
      <c r="O198" s="128"/>
      <c r="P198" s="33"/>
    </row>
    <row r="199" spans="2:16" ht="21" x14ac:dyDescent="0.35">
      <c r="B199" s="32" t="s">
        <v>168</v>
      </c>
      <c r="C199" s="7"/>
      <c r="D199" s="6" t="s">
        <v>116</v>
      </c>
      <c r="E199" s="10" t="s">
        <v>35</v>
      </c>
      <c r="F199" s="89" t="s">
        <v>165</v>
      </c>
      <c r="G199" s="12"/>
      <c r="H199" s="44"/>
      <c r="I199" s="44" t="s">
        <v>67</v>
      </c>
      <c r="J199" s="44" t="s">
        <v>55</v>
      </c>
      <c r="K199" s="44" t="s">
        <v>171</v>
      </c>
      <c r="L199" s="44"/>
      <c r="M199" s="12"/>
      <c r="N199" s="12"/>
      <c r="O199" s="12"/>
      <c r="P199" s="22"/>
    </row>
    <row r="200" spans="2:16" x14ac:dyDescent="0.25">
      <c r="B200" s="7"/>
      <c r="C200" s="7"/>
      <c r="D200" s="19" t="s">
        <v>201</v>
      </c>
      <c r="E200" s="13" t="s">
        <v>175</v>
      </c>
      <c r="F200" s="14" t="s">
        <v>43</v>
      </c>
      <c r="G200" s="12"/>
      <c r="H200" s="16"/>
      <c r="I200" s="16" t="s">
        <v>43</v>
      </c>
      <c r="J200" s="16" t="s">
        <v>43</v>
      </c>
      <c r="K200" s="16" t="s">
        <v>43</v>
      </c>
      <c r="L200" s="12"/>
      <c r="M200" s="12"/>
      <c r="N200" s="12"/>
      <c r="O200" s="12"/>
      <c r="P200" s="22"/>
    </row>
    <row r="201" spans="2:16" x14ac:dyDescent="0.25">
      <c r="B201" s="7"/>
      <c r="C201" s="7"/>
      <c r="D201" s="16" t="s">
        <v>232</v>
      </c>
      <c r="E201" s="146" t="s">
        <v>272</v>
      </c>
      <c r="F201" s="14" t="s">
        <v>286</v>
      </c>
      <c r="G201" s="12"/>
      <c r="H201" s="19"/>
      <c r="I201" s="19" t="s">
        <v>264</v>
      </c>
      <c r="J201" s="19" t="s">
        <v>264</v>
      </c>
      <c r="K201" s="19" t="s">
        <v>227</v>
      </c>
      <c r="L201" s="19"/>
      <c r="M201" s="150"/>
      <c r="N201" s="12"/>
      <c r="O201" s="12"/>
      <c r="P201" s="22"/>
    </row>
    <row r="202" spans="2:16" x14ac:dyDescent="0.25">
      <c r="B202" s="7"/>
      <c r="C202" s="7"/>
      <c r="D202" s="21">
        <f t="shared" ref="D202:E202" si="70">200/(1+VALUE(MID(D201,FIND("-",D201)+1,3))/VALUE(LEFT(D201,FIND("-",D201)-1)))</f>
        <v>187.5</v>
      </c>
      <c r="E202" s="46">
        <f t="shared" si="70"/>
        <v>137.5</v>
      </c>
      <c r="F202" s="153">
        <v>112.5</v>
      </c>
      <c r="G202" s="12"/>
      <c r="H202" s="21"/>
      <c r="I202" s="21">
        <f t="shared" ref="I202" si="71">200/(1+VALUE(MID(I201,FIND("-",I201)+1,3))/VALUE(LEFT(I201,FIND("-",I201)-1)))</f>
        <v>62.5</v>
      </c>
      <c r="J202" s="21">
        <f t="shared" ref="J202:K202" si="72">200/(1+VALUE(MID(J201,FIND("-",J201)+1,3))/VALUE(LEFT(J201,FIND("-",J201)-1)))</f>
        <v>62.5</v>
      </c>
      <c r="K202" s="21">
        <f t="shared" si="72"/>
        <v>37.5</v>
      </c>
      <c r="L202" s="21"/>
      <c r="M202" s="150"/>
      <c r="N202" s="12"/>
      <c r="O202" s="12"/>
      <c r="P202" s="22" t="s">
        <v>249</v>
      </c>
    </row>
    <row r="203" spans="2:16" x14ac:dyDescent="0.25">
      <c r="B203" s="29"/>
      <c r="C203" s="29"/>
      <c r="D203" s="29"/>
      <c r="E203" s="30"/>
      <c r="F203" s="92"/>
      <c r="G203" s="85"/>
      <c r="H203" s="85"/>
      <c r="I203" s="85"/>
      <c r="J203" s="85"/>
      <c r="K203" s="85"/>
      <c r="L203" s="85"/>
      <c r="M203" s="85"/>
      <c r="N203" s="85"/>
      <c r="O203" s="85"/>
      <c r="P203" s="36"/>
    </row>
    <row r="204" spans="2:16" x14ac:dyDescent="0.25">
      <c r="B204" s="3"/>
      <c r="C204" s="3"/>
      <c r="D204" s="3"/>
      <c r="E204" s="4"/>
      <c r="F204" s="127"/>
      <c r="G204" s="128"/>
      <c r="H204" s="128"/>
      <c r="I204" s="128"/>
      <c r="J204" s="128"/>
      <c r="K204" s="128"/>
      <c r="L204" s="129"/>
      <c r="M204" s="127"/>
      <c r="N204" s="128"/>
      <c r="O204" s="128"/>
      <c r="P204" s="33"/>
    </row>
    <row r="205" spans="2:16" ht="21" x14ac:dyDescent="0.35">
      <c r="B205" s="32" t="s">
        <v>115</v>
      </c>
      <c r="C205" s="7"/>
      <c r="D205" s="6" t="s">
        <v>63</v>
      </c>
      <c r="E205" s="10" t="s">
        <v>72</v>
      </c>
      <c r="F205" s="89" t="s">
        <v>116</v>
      </c>
      <c r="G205" s="12"/>
      <c r="H205" s="44"/>
      <c r="I205" s="44" t="s">
        <v>118</v>
      </c>
      <c r="J205" s="44" t="s">
        <v>117</v>
      </c>
      <c r="K205" s="44" t="s">
        <v>124</v>
      </c>
      <c r="L205" s="88" t="s">
        <v>172</v>
      </c>
      <c r="M205" s="89" t="s">
        <v>55</v>
      </c>
      <c r="N205" s="44" t="s">
        <v>173</v>
      </c>
      <c r="O205" s="44" t="s">
        <v>173</v>
      </c>
      <c r="P205" s="7"/>
    </row>
    <row r="206" spans="2:16" x14ac:dyDescent="0.25">
      <c r="B206" s="7"/>
      <c r="C206" s="7"/>
      <c r="D206" s="12" t="s">
        <v>202</v>
      </c>
      <c r="E206" s="13" t="s">
        <v>287</v>
      </c>
      <c r="F206" s="14" t="s">
        <v>175</v>
      </c>
      <c r="G206" s="12"/>
      <c r="H206" s="12"/>
      <c r="I206" s="12" t="s">
        <v>175</v>
      </c>
      <c r="J206" s="12" t="s">
        <v>175</v>
      </c>
      <c r="K206" s="12" t="s">
        <v>175</v>
      </c>
      <c r="L206" s="13" t="s">
        <v>175</v>
      </c>
      <c r="M206" s="16" t="s">
        <v>43</v>
      </c>
      <c r="N206" s="16" t="s">
        <v>43</v>
      </c>
      <c r="O206" s="16" t="s">
        <v>43</v>
      </c>
      <c r="P206" s="7"/>
    </row>
    <row r="207" spans="2:16" x14ac:dyDescent="0.25">
      <c r="B207" s="7"/>
      <c r="C207" s="7"/>
      <c r="D207" s="16" t="s">
        <v>277</v>
      </c>
      <c r="E207" s="146" t="s">
        <v>456</v>
      </c>
      <c r="F207" s="14" t="s">
        <v>460</v>
      </c>
      <c r="G207" s="12"/>
      <c r="H207" s="19"/>
      <c r="I207" s="16" t="s">
        <v>271</v>
      </c>
      <c r="J207" s="19" t="s">
        <v>286</v>
      </c>
      <c r="K207" s="16" t="s">
        <v>461</v>
      </c>
      <c r="L207" s="17" t="s">
        <v>264</v>
      </c>
      <c r="M207" s="18" t="s">
        <v>227</v>
      </c>
      <c r="N207" s="16" t="s">
        <v>278</v>
      </c>
      <c r="O207" s="16" t="s">
        <v>278</v>
      </c>
      <c r="P207" s="7"/>
    </row>
    <row r="208" spans="2:16" x14ac:dyDescent="0.25">
      <c r="B208" s="7"/>
      <c r="C208" s="7"/>
      <c r="D208" s="21">
        <f t="shared" ref="D208" si="73">200/(1+VALUE(MID(D207,FIND("-",D207)+1,3))/VALUE(LEFT(D207,FIND("-",D207)-1)))</f>
        <v>200</v>
      </c>
      <c r="E208" s="46">
        <v>153.84615384615384</v>
      </c>
      <c r="F208" s="14">
        <v>131.25</v>
      </c>
      <c r="G208" s="12"/>
      <c r="H208" s="21"/>
      <c r="I208" s="21">
        <f>200/(1+VALUE(MID(I207,FIND("-",I207)+1,3))/VALUE(LEFT(I207,FIND("-",I207)-1)))</f>
        <v>118.75</v>
      </c>
      <c r="J208" s="21">
        <f>200/(1+VALUE(MID(J207,FIND("-",J207)+1,3))/VALUE(LEFT(J207,FIND("-",J207)-1)))</f>
        <v>112.5</v>
      </c>
      <c r="K208" s="21">
        <v>76.92307692307692</v>
      </c>
      <c r="L208" s="46">
        <v>71.428571428571431</v>
      </c>
      <c r="M208" s="45">
        <f t="shared" ref="M208" si="74">200/(1+VALUE(MID(M207,FIND("-",M207)+1,3))/VALUE(LEFT(M207,FIND("-",M207)-1)))</f>
        <v>37.5</v>
      </c>
      <c r="N208" s="21">
        <v>0</v>
      </c>
      <c r="O208" s="21">
        <v>0</v>
      </c>
      <c r="P208" s="7"/>
    </row>
    <row r="209" spans="2:16" x14ac:dyDescent="0.25">
      <c r="B209" s="76" t="s">
        <v>51</v>
      </c>
      <c r="C209" s="60"/>
      <c r="D209" s="75"/>
      <c r="E209" s="147"/>
      <c r="F209" s="149" t="s">
        <v>120</v>
      </c>
      <c r="G209" s="59"/>
      <c r="H209" s="59"/>
      <c r="I209" s="59"/>
      <c r="J209" s="75"/>
      <c r="K209" s="59" t="s">
        <v>119</v>
      </c>
      <c r="L209" s="74"/>
      <c r="M209" s="149"/>
      <c r="N209" s="75"/>
      <c r="O209" s="75"/>
      <c r="P209" s="7"/>
    </row>
    <row r="210" spans="2:16" x14ac:dyDescent="0.25">
      <c r="B210" s="29"/>
      <c r="C210" s="29"/>
      <c r="D210" s="29"/>
      <c r="E210" s="30"/>
      <c r="F210" s="92"/>
      <c r="G210" s="85"/>
      <c r="H210" s="85"/>
      <c r="I210" s="85"/>
      <c r="J210" s="85"/>
      <c r="K210" s="85"/>
      <c r="L210" s="91"/>
      <c r="M210" s="92"/>
      <c r="N210" s="85"/>
      <c r="O210" s="85"/>
      <c r="P210" s="36"/>
    </row>
    <row r="211" spans="2:16" x14ac:dyDescent="0.25">
      <c r="B211" s="3"/>
      <c r="C211" s="3"/>
      <c r="D211" s="3"/>
      <c r="E211" s="4"/>
      <c r="F211" s="127"/>
      <c r="G211" s="128"/>
      <c r="H211" s="128"/>
      <c r="I211" s="128"/>
      <c r="J211" s="128"/>
      <c r="K211" s="128"/>
      <c r="L211" s="128"/>
      <c r="M211" s="128"/>
      <c r="N211" s="151"/>
      <c r="O211" s="151"/>
      <c r="P211" s="33"/>
    </row>
    <row r="212" spans="2:16" ht="21" x14ac:dyDescent="0.35">
      <c r="B212" s="32" t="s">
        <v>121</v>
      </c>
      <c r="C212" s="7"/>
      <c r="D212" s="44" t="s">
        <v>64</v>
      </c>
      <c r="E212" s="88" t="s">
        <v>63</v>
      </c>
      <c r="F212" s="89" t="s">
        <v>65</v>
      </c>
      <c r="G212" s="12"/>
      <c r="H212" s="44"/>
      <c r="I212" s="44" t="s">
        <v>66</v>
      </c>
      <c r="J212" s="12"/>
      <c r="K212" s="12"/>
      <c r="L212" s="12"/>
      <c r="M212" s="12"/>
      <c r="N212" s="150"/>
      <c r="O212" s="150"/>
      <c r="P212" s="22"/>
    </row>
    <row r="213" spans="2:16" x14ac:dyDescent="0.25">
      <c r="B213" s="7"/>
      <c r="C213" s="7"/>
      <c r="D213" s="12" t="s">
        <v>202</v>
      </c>
      <c r="E213" s="13" t="s">
        <v>287</v>
      </c>
      <c r="F213" s="14" t="s">
        <v>43</v>
      </c>
      <c r="G213" s="12"/>
      <c r="H213" s="16"/>
      <c r="I213" s="16" t="s">
        <v>43</v>
      </c>
      <c r="J213" s="12"/>
      <c r="K213" s="12"/>
      <c r="L213" s="12"/>
      <c r="M213" s="12"/>
      <c r="N213" s="150"/>
      <c r="O213" s="150"/>
      <c r="P213" s="22"/>
    </row>
    <row r="214" spans="2:16" x14ac:dyDescent="0.25">
      <c r="B214" s="7"/>
      <c r="C214" s="7"/>
      <c r="D214" s="16" t="s">
        <v>245</v>
      </c>
      <c r="E214" s="146" t="s">
        <v>288</v>
      </c>
      <c r="F214" s="18" t="s">
        <v>229</v>
      </c>
      <c r="G214" s="16"/>
      <c r="H214" s="16"/>
      <c r="I214" s="19" t="s">
        <v>289</v>
      </c>
      <c r="J214" s="12"/>
      <c r="K214" s="12"/>
      <c r="L214" s="12"/>
      <c r="M214" s="12"/>
      <c r="N214" s="150"/>
      <c r="O214" s="150"/>
      <c r="P214" s="22"/>
    </row>
    <row r="215" spans="2:16" x14ac:dyDescent="0.25">
      <c r="B215" s="7"/>
      <c r="C215" s="7"/>
      <c r="D215" s="21">
        <f t="shared" ref="D215:E215" si="75">200/(1+VALUE(MID(D214,FIND("-",D214)+1,3))/VALUE(LEFT(D214,FIND("-",D214)-1)))</f>
        <v>200</v>
      </c>
      <c r="E215" s="46">
        <f t="shared" si="75"/>
        <v>83.333333333333343</v>
      </c>
      <c r="F215" s="45">
        <v>66.666666666666671</v>
      </c>
      <c r="G215" s="16"/>
      <c r="H215" s="21"/>
      <c r="I215" s="21">
        <v>0</v>
      </c>
      <c r="J215" s="12"/>
      <c r="K215" s="12"/>
      <c r="L215" s="12"/>
      <c r="M215" s="12"/>
      <c r="N215" s="150"/>
      <c r="O215" s="150"/>
      <c r="P215" s="22"/>
    </row>
    <row r="216" spans="2:16" x14ac:dyDescent="0.25">
      <c r="B216" s="29"/>
      <c r="C216" s="29"/>
      <c r="D216" s="29"/>
      <c r="E216" s="30"/>
      <c r="F216" s="92"/>
      <c r="G216" s="85"/>
      <c r="H216" s="85"/>
      <c r="I216" s="85"/>
      <c r="J216" s="85"/>
      <c r="K216" s="85"/>
      <c r="L216" s="85"/>
      <c r="M216" s="85"/>
      <c r="N216" s="152"/>
      <c r="O216" s="152"/>
      <c r="P216" s="36"/>
    </row>
    <row r="217" spans="2:16" x14ac:dyDescent="0.25">
      <c r="B217" s="3"/>
      <c r="C217" s="3"/>
      <c r="D217" s="3"/>
      <c r="E217" s="3"/>
      <c r="F217" s="3"/>
      <c r="G217" s="4"/>
      <c r="H217" s="5"/>
      <c r="I217" s="3"/>
      <c r="J217" s="3"/>
      <c r="K217" s="3"/>
      <c r="L217" s="3"/>
      <c r="M217" s="3"/>
      <c r="N217" s="3"/>
      <c r="O217" s="3"/>
      <c r="P217" s="33"/>
    </row>
    <row r="218" spans="2:16" ht="21" x14ac:dyDescent="0.35">
      <c r="B218" s="32" t="s">
        <v>145</v>
      </c>
      <c r="C218" s="7"/>
      <c r="D218" s="7"/>
      <c r="E218" s="7"/>
      <c r="F218" s="7"/>
      <c r="G218" s="8"/>
      <c r="H218" s="9"/>
      <c r="I218" s="7"/>
      <c r="J218" s="7"/>
      <c r="K218" s="7"/>
      <c r="L218" s="7"/>
      <c r="M218" s="7"/>
      <c r="N218" s="7"/>
      <c r="O218" s="7"/>
      <c r="P218" s="22"/>
    </row>
    <row r="219" spans="2:16" x14ac:dyDescent="0.25">
      <c r="B219" s="6" t="s">
        <v>45</v>
      </c>
      <c r="C219" s="6"/>
      <c r="D219" s="6" t="s">
        <v>36</v>
      </c>
      <c r="E219" s="6" t="s">
        <v>46</v>
      </c>
      <c r="F219" s="6" t="s">
        <v>52</v>
      </c>
      <c r="G219" s="10"/>
      <c r="H219" s="11"/>
      <c r="I219" s="6" t="s">
        <v>47</v>
      </c>
      <c r="J219" s="6" t="s">
        <v>48</v>
      </c>
      <c r="K219" s="6" t="s">
        <v>49</v>
      </c>
      <c r="L219" s="6"/>
      <c r="M219" s="6"/>
      <c r="N219" s="6"/>
      <c r="O219" s="7"/>
      <c r="P219" s="22"/>
    </row>
    <row r="220" spans="2:16" x14ac:dyDescent="0.25">
      <c r="B220" s="7"/>
      <c r="C220" s="12"/>
      <c r="D220" s="12" t="s">
        <v>62</v>
      </c>
      <c r="E220" s="12" t="s">
        <v>62</v>
      </c>
      <c r="F220" s="12" t="s">
        <v>62</v>
      </c>
      <c r="G220" s="13"/>
      <c r="H220" s="14"/>
      <c r="I220" s="12" t="s">
        <v>25</v>
      </c>
      <c r="J220" s="12" t="s">
        <v>25</v>
      </c>
      <c r="K220" s="16" t="s">
        <v>43</v>
      </c>
      <c r="L220" s="16"/>
      <c r="M220" s="16"/>
      <c r="N220" s="16"/>
      <c r="O220" s="7"/>
      <c r="P220" s="22"/>
    </row>
    <row r="221" spans="2:16" x14ac:dyDescent="0.25">
      <c r="B221" s="7"/>
      <c r="C221" s="16"/>
      <c r="D221" s="15" t="s">
        <v>26</v>
      </c>
      <c r="E221" s="16" t="s">
        <v>85</v>
      </c>
      <c r="F221" s="16" t="s">
        <v>79</v>
      </c>
      <c r="G221" s="17"/>
      <c r="H221" s="18"/>
      <c r="I221" s="19" t="s">
        <v>44</v>
      </c>
      <c r="J221" s="19" t="s">
        <v>33</v>
      </c>
      <c r="K221" s="16" t="s">
        <v>50</v>
      </c>
      <c r="L221" s="16"/>
      <c r="M221" s="16"/>
      <c r="N221" s="16"/>
      <c r="O221" s="7"/>
      <c r="P221" s="22"/>
    </row>
    <row r="222" spans="2:16" x14ac:dyDescent="0.25">
      <c r="B222" s="7"/>
      <c r="C222" s="21"/>
      <c r="D222" s="21">
        <f>200/(1+VALUE(MID(D221,FIND("-",D221)+1,3))/VALUE(LEFT(D221,FIND("-",D221)-1)))</f>
        <v>200</v>
      </c>
      <c r="E222" s="21">
        <f t="shared" ref="E222" si="76">200/(1+VALUE(MID(E221,FIND("-",E221)+1,3))/VALUE(LEFT(E221,FIND("-",E221)-1)))</f>
        <v>100</v>
      </c>
      <c r="F222" s="21">
        <f t="shared" ref="F222" si="77">200/(1+VALUE(MID(F221,FIND("-",F221)+1,3))/VALUE(LEFT(F221,FIND("-",F221)-1)))</f>
        <v>87.5</v>
      </c>
      <c r="G222" s="17"/>
      <c r="H222" s="18"/>
      <c r="I222" s="21">
        <f t="shared" ref="I222:J222" si="78">200/(1+VALUE(MID(I221,FIND("-",I221)+1,3))/VALUE(LEFT(I221,FIND("-",I221)-1)))</f>
        <v>62.5</v>
      </c>
      <c r="J222" s="21">
        <f t="shared" si="78"/>
        <v>50</v>
      </c>
      <c r="K222" s="21"/>
      <c r="L222" s="21"/>
      <c r="M222" s="21"/>
      <c r="N222" s="21"/>
      <c r="O222" s="7"/>
      <c r="P222" s="22"/>
    </row>
    <row r="223" spans="2:16" x14ac:dyDescent="0.25">
      <c r="B223" s="23"/>
      <c r="C223" s="23"/>
      <c r="D223" s="23"/>
      <c r="E223" s="23"/>
      <c r="F223" s="23"/>
      <c r="G223" s="24"/>
      <c r="H223" s="25"/>
      <c r="I223" s="23"/>
      <c r="J223" s="23"/>
      <c r="K223" s="23"/>
      <c r="L223" s="23"/>
      <c r="M223" s="23"/>
      <c r="N223" s="23"/>
      <c r="O223" s="23"/>
      <c r="P223" s="34"/>
    </row>
    <row r="224" spans="2:16" x14ac:dyDescent="0.25">
      <c r="B224" s="26"/>
      <c r="C224" s="26"/>
      <c r="D224" s="26"/>
      <c r="E224" s="26"/>
      <c r="F224" s="26"/>
      <c r="G224" s="27"/>
      <c r="H224" s="28"/>
      <c r="I224" s="26"/>
      <c r="J224" s="26"/>
      <c r="K224" s="26"/>
      <c r="L224" s="26"/>
      <c r="M224" s="26"/>
      <c r="N224" s="26"/>
      <c r="O224" s="26"/>
      <c r="P224" s="35"/>
    </row>
    <row r="225" spans="2:16" x14ac:dyDescent="0.25">
      <c r="B225" s="6" t="s">
        <v>53</v>
      </c>
      <c r="C225" s="6"/>
      <c r="D225" s="6" t="s">
        <v>54</v>
      </c>
      <c r="E225" s="6" t="s">
        <v>56</v>
      </c>
      <c r="F225" s="6" t="s">
        <v>102</v>
      </c>
      <c r="G225" s="10"/>
      <c r="H225" s="11"/>
      <c r="I225" s="6" t="s">
        <v>61</v>
      </c>
      <c r="J225" s="6" t="s">
        <v>57</v>
      </c>
      <c r="K225" s="6" t="s">
        <v>58</v>
      </c>
      <c r="L225" s="6"/>
      <c r="M225" s="6"/>
      <c r="N225" s="6"/>
      <c r="O225" s="7"/>
      <c r="P225" s="22"/>
    </row>
    <row r="226" spans="2:16" x14ac:dyDescent="0.25">
      <c r="B226" s="7"/>
      <c r="C226" s="12"/>
      <c r="D226" s="12" t="s">
        <v>62</v>
      </c>
      <c r="E226" s="12" t="s">
        <v>62</v>
      </c>
      <c r="F226" s="12" t="s">
        <v>62</v>
      </c>
      <c r="G226" s="8"/>
      <c r="H226" s="9"/>
      <c r="I226" s="12" t="s">
        <v>25</v>
      </c>
      <c r="J226" s="12" t="s">
        <v>25</v>
      </c>
      <c r="K226" s="16" t="s">
        <v>43</v>
      </c>
      <c r="L226" s="16"/>
      <c r="M226" s="16"/>
      <c r="N226" s="16"/>
      <c r="O226" s="7"/>
      <c r="P226" s="22"/>
    </row>
    <row r="227" spans="2:16" x14ac:dyDescent="0.25">
      <c r="B227" s="7"/>
      <c r="C227" s="16"/>
      <c r="D227" s="15" t="s">
        <v>96</v>
      </c>
      <c r="E227" s="16" t="s">
        <v>97</v>
      </c>
      <c r="F227" s="16" t="s">
        <v>60</v>
      </c>
      <c r="G227" s="17"/>
      <c r="H227" s="18"/>
      <c r="I227" s="16" t="s">
        <v>33</v>
      </c>
      <c r="J227" s="16" t="s">
        <v>98</v>
      </c>
      <c r="K227" s="16" t="s">
        <v>59</v>
      </c>
      <c r="L227" s="16"/>
      <c r="M227" s="16"/>
      <c r="N227" s="16"/>
      <c r="O227" s="7"/>
      <c r="P227" s="22"/>
    </row>
    <row r="228" spans="2:16" x14ac:dyDescent="0.25">
      <c r="B228" s="7"/>
      <c r="C228" s="21"/>
      <c r="D228" s="21">
        <f>200/(1+VALUE(MID(D227,FIND("-",D227)+1,3))/VALUE(LEFT(D227,FIND("-",D227)-1)))</f>
        <v>175</v>
      </c>
      <c r="E228" s="21">
        <f t="shared" ref="E228:F228" si="79">200/(1+VALUE(MID(E227,FIND("-",E227)+1,3))/VALUE(LEFT(E227,FIND("-",E227)-1)))</f>
        <v>137.5</v>
      </c>
      <c r="F228" s="21">
        <f t="shared" si="79"/>
        <v>112.5</v>
      </c>
      <c r="G228" s="17"/>
      <c r="H228" s="18"/>
      <c r="I228" s="21">
        <f t="shared" ref="I228" si="80">200/(1+VALUE(MID(I227,FIND("-",I227)+1,3))/VALUE(LEFT(I227,FIND("-",I227)-1)))</f>
        <v>50</v>
      </c>
      <c r="J228" s="21">
        <f t="shared" ref="J228" si="81">200/(1+VALUE(MID(J227,FIND("-",J227)+1,3))/VALUE(LEFT(J227,FIND("-",J227)-1)))</f>
        <v>25</v>
      </c>
      <c r="K228" s="21"/>
      <c r="L228" s="21"/>
      <c r="M228" s="21"/>
      <c r="N228" s="21"/>
      <c r="O228" s="7"/>
      <c r="P228" s="22"/>
    </row>
    <row r="229" spans="2:16" x14ac:dyDescent="0.25">
      <c r="B229" s="29"/>
      <c r="C229" s="29"/>
      <c r="D229" s="29"/>
      <c r="E229" s="29"/>
      <c r="F229" s="29"/>
      <c r="G229" s="30"/>
      <c r="H229" s="31"/>
      <c r="I229" s="29"/>
      <c r="J229" s="29"/>
      <c r="K229" s="29"/>
      <c r="L229" s="29"/>
      <c r="M229" s="29"/>
      <c r="N229" s="29"/>
      <c r="O229" s="29"/>
      <c r="P229" s="36"/>
    </row>
    <row r="230" spans="2:16" x14ac:dyDescent="0.25">
      <c r="B230" s="3"/>
      <c r="C230" s="3"/>
      <c r="D230" s="3"/>
      <c r="E230" s="3"/>
      <c r="F230" s="3"/>
      <c r="G230" s="4"/>
      <c r="H230" s="5"/>
      <c r="I230" s="3"/>
      <c r="J230" s="3"/>
      <c r="K230" s="3"/>
      <c r="L230" s="3"/>
      <c r="M230" s="3"/>
      <c r="N230" s="3"/>
      <c r="O230" s="3"/>
      <c r="P230" s="33"/>
    </row>
    <row r="231" spans="2:16" ht="21" x14ac:dyDescent="0.35">
      <c r="B231" s="32" t="s">
        <v>146</v>
      </c>
      <c r="C231" s="7"/>
      <c r="D231" s="7"/>
      <c r="E231" s="7"/>
      <c r="F231" s="7"/>
      <c r="G231" s="8"/>
      <c r="H231" s="9"/>
      <c r="I231" s="7"/>
      <c r="J231" s="7"/>
      <c r="K231" s="7"/>
      <c r="L231" s="7"/>
      <c r="M231" s="7"/>
      <c r="N231" s="7"/>
      <c r="O231" s="7"/>
      <c r="P231" s="22"/>
    </row>
    <row r="232" spans="2:16" x14ac:dyDescent="0.25">
      <c r="B232" s="6" t="s">
        <v>23</v>
      </c>
      <c r="C232" s="6"/>
      <c r="D232" s="6"/>
      <c r="E232" s="6" t="s">
        <v>64</v>
      </c>
      <c r="F232" s="6" t="s">
        <v>63</v>
      </c>
      <c r="G232" s="10"/>
      <c r="H232" s="11"/>
      <c r="I232" s="6" t="s">
        <v>70</v>
      </c>
      <c r="J232" s="6" t="s">
        <v>55</v>
      </c>
      <c r="K232" s="6" t="s">
        <v>71</v>
      </c>
      <c r="L232" s="6" t="s">
        <v>72</v>
      </c>
      <c r="M232" s="6" t="s">
        <v>48</v>
      </c>
      <c r="N232" s="6"/>
      <c r="O232" s="22"/>
      <c r="P232" s="22"/>
    </row>
    <row r="233" spans="2:16" x14ac:dyDescent="0.25">
      <c r="B233" s="7"/>
      <c r="C233" s="12"/>
      <c r="D233" s="12"/>
      <c r="E233" s="12" t="s">
        <v>62</v>
      </c>
      <c r="F233" s="12" t="s">
        <v>62</v>
      </c>
      <c r="G233" s="13"/>
      <c r="H233" s="14"/>
      <c r="I233" s="12" t="s">
        <v>25</v>
      </c>
      <c r="J233" s="16" t="s">
        <v>25</v>
      </c>
      <c r="K233" s="12" t="s">
        <v>25</v>
      </c>
      <c r="L233" s="16" t="s">
        <v>25</v>
      </c>
      <c r="M233" s="16" t="s">
        <v>25</v>
      </c>
      <c r="N233" s="16"/>
      <c r="O233" s="22"/>
      <c r="P233" s="22"/>
    </row>
    <row r="234" spans="2:16" x14ac:dyDescent="0.25">
      <c r="B234" s="7"/>
      <c r="C234" s="15"/>
      <c r="D234" s="15"/>
      <c r="E234" s="16" t="s">
        <v>110</v>
      </c>
      <c r="F234" s="16" t="s">
        <v>112</v>
      </c>
      <c r="G234" s="17"/>
      <c r="H234" s="18"/>
      <c r="I234" s="19" t="s">
        <v>104</v>
      </c>
      <c r="J234" s="16" t="s">
        <v>114</v>
      </c>
      <c r="K234" s="19" t="s">
        <v>105</v>
      </c>
      <c r="L234" s="16" t="s">
        <v>111</v>
      </c>
      <c r="M234" s="16" t="s">
        <v>113</v>
      </c>
      <c r="N234" s="16"/>
      <c r="O234" s="22"/>
      <c r="P234" s="22"/>
    </row>
    <row r="235" spans="2:16" x14ac:dyDescent="0.25">
      <c r="B235" s="7"/>
      <c r="C235" s="21"/>
      <c r="D235" s="21"/>
      <c r="E235" s="21">
        <f t="shared" ref="E235" si="82">200/(1+VALUE(MID(E234,FIND("-",E234)+1,3))/VALUE(LEFT(E234,FIND("-",E234)-1)))</f>
        <v>200</v>
      </c>
      <c r="F235" s="21">
        <f t="shared" ref="F235" si="83">200/(1+VALUE(MID(F234,FIND("-",F234)+1,3))/VALUE(LEFT(F234,FIND("-",F234)-1)))</f>
        <v>166.66666666666669</v>
      </c>
      <c r="G235" s="17"/>
      <c r="H235" s="18"/>
      <c r="I235" s="21">
        <f t="shared" ref="I235" si="84">200/(1+VALUE(MID(I234,FIND("-",I234)+1,3))/VALUE(LEFT(I234,FIND("-",I234)-1)))</f>
        <v>100</v>
      </c>
      <c r="J235" s="21">
        <f t="shared" ref="J235:K235" si="85">200/(1+VALUE(MID(J234,FIND("-",J234)+1,3))/VALUE(LEFT(J234,FIND("-",J234)-1)))</f>
        <v>83.333333333333343</v>
      </c>
      <c r="K235" s="21">
        <f t="shared" si="85"/>
        <v>74.999999999999986</v>
      </c>
      <c r="L235" s="21">
        <f t="shared" ref="L235:M235" si="86">200/(1+VALUE(MID(L234,FIND("-",L234)+1,3))/VALUE(LEFT(L234,FIND("-",L234)-1)))</f>
        <v>50</v>
      </c>
      <c r="M235" s="21">
        <f t="shared" si="86"/>
        <v>25</v>
      </c>
      <c r="N235" s="21"/>
      <c r="O235" s="22"/>
      <c r="P235" s="22"/>
    </row>
    <row r="236" spans="2:16" x14ac:dyDescent="0.25">
      <c r="B236" s="23"/>
      <c r="C236" s="23"/>
      <c r="D236" s="23"/>
      <c r="E236" s="23"/>
      <c r="F236" s="23"/>
      <c r="G236" s="24"/>
      <c r="H236" s="25"/>
      <c r="I236" s="23"/>
      <c r="J236" s="23"/>
      <c r="K236" s="23"/>
      <c r="L236" s="23"/>
      <c r="M236" s="23"/>
      <c r="N236" s="23"/>
      <c r="O236" s="23"/>
      <c r="P236" s="34"/>
    </row>
    <row r="237" spans="2:16" x14ac:dyDescent="0.25">
      <c r="B237" s="26"/>
      <c r="C237" s="26"/>
      <c r="D237" s="26"/>
      <c r="E237" s="26"/>
      <c r="F237" s="26"/>
      <c r="G237" s="27"/>
      <c r="H237" s="28"/>
      <c r="I237" s="26"/>
      <c r="J237" s="26"/>
      <c r="K237" s="26"/>
      <c r="L237" s="26"/>
      <c r="M237" s="26"/>
      <c r="N237" s="26"/>
      <c r="O237" s="26"/>
      <c r="P237" s="35"/>
    </row>
    <row r="238" spans="2:16" x14ac:dyDescent="0.25">
      <c r="B238" s="6" t="s">
        <v>24</v>
      </c>
      <c r="C238" s="6"/>
      <c r="D238" s="7"/>
      <c r="E238" s="6" t="s">
        <v>65</v>
      </c>
      <c r="F238" s="6" t="s">
        <v>66</v>
      </c>
      <c r="G238" s="10"/>
      <c r="H238" s="11"/>
      <c r="I238" s="6" t="s">
        <v>82</v>
      </c>
      <c r="J238" s="6" t="s">
        <v>32</v>
      </c>
      <c r="K238" s="6" t="s">
        <v>67</v>
      </c>
      <c r="L238" s="6" t="s">
        <v>68</v>
      </c>
      <c r="M238" s="6" t="s">
        <v>69</v>
      </c>
      <c r="N238" s="6"/>
      <c r="O238" s="6"/>
      <c r="P238" s="22"/>
    </row>
    <row r="239" spans="2:16" x14ac:dyDescent="0.25">
      <c r="B239" s="7"/>
      <c r="C239" s="12"/>
      <c r="D239" s="7"/>
      <c r="E239" s="12" t="s">
        <v>62</v>
      </c>
      <c r="F239" s="12" t="s">
        <v>62</v>
      </c>
      <c r="G239" s="8"/>
      <c r="H239" s="9"/>
      <c r="I239" s="12" t="s">
        <v>25</v>
      </c>
      <c r="J239" s="12" t="s">
        <v>25</v>
      </c>
      <c r="K239" s="16" t="s">
        <v>25</v>
      </c>
      <c r="L239" s="16" t="s">
        <v>25</v>
      </c>
      <c r="M239" s="16" t="s">
        <v>43</v>
      </c>
      <c r="N239" s="16"/>
      <c r="O239" s="12"/>
      <c r="P239" s="22"/>
    </row>
    <row r="240" spans="2:16" x14ac:dyDescent="0.25">
      <c r="B240" s="7"/>
      <c r="C240" s="15"/>
      <c r="D240" s="7"/>
      <c r="E240" s="16" t="s">
        <v>80</v>
      </c>
      <c r="F240" s="16" t="s">
        <v>94</v>
      </c>
      <c r="G240" s="17"/>
      <c r="H240" s="18"/>
      <c r="I240" s="16" t="s">
        <v>2</v>
      </c>
      <c r="J240" s="16" t="s">
        <v>2</v>
      </c>
      <c r="K240" s="16" t="s">
        <v>5</v>
      </c>
      <c r="L240" s="16" t="s">
        <v>95</v>
      </c>
      <c r="M240" s="16" t="s">
        <v>42</v>
      </c>
      <c r="N240" s="16"/>
      <c r="O240" s="16"/>
      <c r="P240" s="22" t="s">
        <v>73</v>
      </c>
    </row>
    <row r="241" spans="2:16" x14ac:dyDescent="0.25">
      <c r="B241" s="7"/>
      <c r="C241" s="21"/>
      <c r="D241" s="7"/>
      <c r="E241" s="21">
        <f t="shared" ref="E241:F241" si="87">200/(1+VALUE(MID(E240,FIND("-",E240)+1,3))/VALUE(LEFT(E240,FIND("-",E240)-1)))</f>
        <v>180</v>
      </c>
      <c r="F241" s="21">
        <f t="shared" si="87"/>
        <v>140</v>
      </c>
      <c r="G241" s="17"/>
      <c r="H241" s="18"/>
      <c r="I241" s="21">
        <f t="shared" ref="I241:J241" si="88">200/(1+VALUE(MID(I240,FIND("-",I240)+1,3))/VALUE(LEFT(I240,FIND("-",I240)-1)))</f>
        <v>100</v>
      </c>
      <c r="J241" s="21">
        <f t="shared" si="88"/>
        <v>100</v>
      </c>
      <c r="K241" s="21">
        <f t="shared" ref="K241" si="89">200/(1+VALUE(MID(K240,FIND("-",K240)+1,3))/VALUE(LEFT(K240,FIND("-",K240)-1)))</f>
        <v>80</v>
      </c>
      <c r="L241" s="21">
        <v>0</v>
      </c>
      <c r="M241" s="21"/>
      <c r="N241" s="21"/>
      <c r="O241" s="21"/>
      <c r="P241" s="22"/>
    </row>
    <row r="242" spans="2:16" x14ac:dyDescent="0.25">
      <c r="B242" s="29"/>
      <c r="C242" s="29"/>
      <c r="D242" s="29"/>
      <c r="E242" s="29"/>
      <c r="F242" s="29"/>
      <c r="G242" s="30"/>
      <c r="H242" s="31"/>
      <c r="I242" s="29"/>
      <c r="J242" s="29"/>
      <c r="K242" s="29"/>
      <c r="L242" s="29"/>
      <c r="M242" s="29"/>
      <c r="N242" s="29"/>
      <c r="O242" s="29"/>
      <c r="P242" s="36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7F8B0-42EF-4F9D-BFE6-F5E0022149E8}">
  <dimension ref="B2:K36"/>
  <sheetViews>
    <sheetView topLeftCell="A15" workbookViewId="0">
      <selection activeCell="C23" sqref="C23"/>
    </sheetView>
  </sheetViews>
  <sheetFormatPr baseColWidth="10" defaultRowHeight="15" x14ac:dyDescent="0.25"/>
  <cols>
    <col min="3" max="3" width="28" bestFit="1" customWidth="1"/>
    <col min="4" max="4" width="29.140625" bestFit="1" customWidth="1"/>
    <col min="5" max="5" width="28.140625" bestFit="1" customWidth="1"/>
    <col min="6" max="6" width="23.140625" bestFit="1" customWidth="1"/>
    <col min="7" max="7" width="34.7109375" bestFit="1" customWidth="1"/>
  </cols>
  <sheetData>
    <row r="2" spans="2:10" x14ac:dyDescent="0.25">
      <c r="C2" t="s">
        <v>24</v>
      </c>
      <c r="D2" t="s">
        <v>23</v>
      </c>
      <c r="E2" t="s">
        <v>319</v>
      </c>
      <c r="F2" t="s">
        <v>330</v>
      </c>
      <c r="G2" t="s">
        <v>345</v>
      </c>
    </row>
    <row r="3" spans="2:10" x14ac:dyDescent="0.25">
      <c r="B3" s="79">
        <v>1</v>
      </c>
      <c r="C3" s="81" t="s">
        <v>292</v>
      </c>
      <c r="D3" s="79" t="s">
        <v>305</v>
      </c>
      <c r="E3" s="79" t="s">
        <v>320</v>
      </c>
      <c r="F3" s="79" t="s">
        <v>331</v>
      </c>
      <c r="G3" s="80" t="s">
        <v>358</v>
      </c>
      <c r="I3" s="77"/>
      <c r="J3" s="77"/>
    </row>
    <row r="4" spans="2:10" x14ac:dyDescent="0.25">
      <c r="B4" s="79">
        <v>2</v>
      </c>
      <c r="C4" s="79" t="s">
        <v>307</v>
      </c>
      <c r="D4" s="79" t="s">
        <v>306</v>
      </c>
      <c r="E4" s="79" t="s">
        <v>406</v>
      </c>
      <c r="F4" s="79" t="s">
        <v>332</v>
      </c>
      <c r="G4" s="80" t="s">
        <v>359</v>
      </c>
      <c r="I4" s="77"/>
      <c r="J4" s="77"/>
    </row>
    <row r="5" spans="2:10" x14ac:dyDescent="0.25">
      <c r="B5">
        <v>3</v>
      </c>
      <c r="C5" s="1" t="s">
        <v>293</v>
      </c>
      <c r="D5" t="s">
        <v>309</v>
      </c>
      <c r="E5" t="s">
        <v>407</v>
      </c>
      <c r="F5" t="s">
        <v>333</v>
      </c>
      <c r="G5" s="77" t="s">
        <v>346</v>
      </c>
      <c r="I5" s="77"/>
      <c r="J5" s="77"/>
    </row>
    <row r="6" spans="2:10" x14ac:dyDescent="0.25">
      <c r="B6">
        <v>4</v>
      </c>
      <c r="C6" s="1" t="s">
        <v>294</v>
      </c>
      <c r="D6" t="s">
        <v>310</v>
      </c>
      <c r="E6" t="s">
        <v>321</v>
      </c>
      <c r="F6" t="s">
        <v>334</v>
      </c>
      <c r="G6" s="77" t="s">
        <v>347</v>
      </c>
      <c r="I6" s="77"/>
      <c r="J6" s="77"/>
    </row>
    <row r="7" spans="2:10" x14ac:dyDescent="0.25">
      <c r="B7">
        <v>5</v>
      </c>
      <c r="C7" s="1" t="s">
        <v>295</v>
      </c>
      <c r="D7" t="s">
        <v>311</v>
      </c>
      <c r="E7" t="s">
        <v>322</v>
      </c>
      <c r="F7" t="s">
        <v>335</v>
      </c>
      <c r="G7" s="77" t="s">
        <v>348</v>
      </c>
      <c r="I7" s="77"/>
      <c r="J7" s="77"/>
    </row>
    <row r="8" spans="2:10" x14ac:dyDescent="0.25">
      <c r="B8">
        <v>6</v>
      </c>
      <c r="C8" s="1" t="s">
        <v>296</v>
      </c>
      <c r="D8" t="s">
        <v>312</v>
      </c>
      <c r="E8" t="s">
        <v>323</v>
      </c>
      <c r="F8" t="s">
        <v>336</v>
      </c>
      <c r="G8" s="77" t="s">
        <v>349</v>
      </c>
      <c r="I8" s="77"/>
      <c r="J8" s="77"/>
    </row>
    <row r="9" spans="2:10" x14ac:dyDescent="0.25">
      <c r="B9">
        <v>7</v>
      </c>
      <c r="C9" s="1" t="s">
        <v>297</v>
      </c>
      <c r="D9" t="s">
        <v>313</v>
      </c>
      <c r="E9" t="s">
        <v>324</v>
      </c>
      <c r="F9" t="s">
        <v>337</v>
      </c>
      <c r="G9" s="78" t="s">
        <v>350</v>
      </c>
      <c r="I9" s="78"/>
      <c r="J9" s="77"/>
    </row>
    <row r="10" spans="2:10" x14ac:dyDescent="0.25">
      <c r="B10">
        <v>8</v>
      </c>
      <c r="C10" s="1" t="s">
        <v>298</v>
      </c>
      <c r="D10" t="s">
        <v>314</v>
      </c>
      <c r="E10" t="s">
        <v>325</v>
      </c>
      <c r="F10" t="s">
        <v>338</v>
      </c>
      <c r="G10" s="78" t="s">
        <v>351</v>
      </c>
      <c r="I10" s="78"/>
      <c r="J10" s="77"/>
    </row>
    <row r="11" spans="2:10" x14ac:dyDescent="0.25">
      <c r="B11">
        <v>9</v>
      </c>
      <c r="C11" s="1" t="s">
        <v>299</v>
      </c>
      <c r="D11" t="s">
        <v>315</v>
      </c>
      <c r="E11" t="s">
        <v>326</v>
      </c>
      <c r="F11" t="s">
        <v>339</v>
      </c>
      <c r="G11" s="78" t="s">
        <v>352</v>
      </c>
      <c r="I11" s="78"/>
      <c r="J11" s="77"/>
    </row>
    <row r="12" spans="2:10" x14ac:dyDescent="0.25">
      <c r="B12">
        <v>10</v>
      </c>
      <c r="C12" s="1" t="s">
        <v>300</v>
      </c>
      <c r="D12" t="s">
        <v>308</v>
      </c>
      <c r="E12" t="s">
        <v>329</v>
      </c>
      <c r="F12" t="s">
        <v>340</v>
      </c>
      <c r="G12" s="78" t="s">
        <v>356</v>
      </c>
      <c r="I12" s="78"/>
      <c r="J12" s="78"/>
    </row>
    <row r="13" spans="2:10" x14ac:dyDescent="0.25">
      <c r="B13" s="82">
        <v>11</v>
      </c>
      <c r="C13" s="83" t="s">
        <v>301</v>
      </c>
      <c r="D13" s="82" t="s">
        <v>316</v>
      </c>
      <c r="E13" s="82" t="s">
        <v>408</v>
      </c>
      <c r="F13" s="82" t="s">
        <v>341</v>
      </c>
      <c r="G13" s="84" t="s">
        <v>357</v>
      </c>
      <c r="I13" s="78"/>
      <c r="J13" s="78"/>
    </row>
    <row r="14" spans="2:10" x14ac:dyDescent="0.25">
      <c r="B14">
        <v>12</v>
      </c>
      <c r="C14" s="1" t="s">
        <v>302</v>
      </c>
      <c r="D14" t="s">
        <v>317</v>
      </c>
      <c r="E14" t="s">
        <v>327</v>
      </c>
      <c r="F14" t="s">
        <v>342</v>
      </c>
      <c r="G14" s="78" t="s">
        <v>353</v>
      </c>
      <c r="I14" s="78"/>
      <c r="J14" s="78"/>
    </row>
    <row r="15" spans="2:10" x14ac:dyDescent="0.25">
      <c r="B15">
        <v>13</v>
      </c>
      <c r="C15" s="1" t="s">
        <v>303</v>
      </c>
      <c r="D15" t="s">
        <v>318</v>
      </c>
      <c r="E15" t="s">
        <v>328</v>
      </c>
      <c r="F15" t="s">
        <v>343</v>
      </c>
      <c r="G15" s="78" t="s">
        <v>354</v>
      </c>
      <c r="I15" s="78"/>
      <c r="J15" s="78"/>
    </row>
    <row r="16" spans="2:10" x14ac:dyDescent="0.25">
      <c r="B16">
        <v>14</v>
      </c>
      <c r="C16" s="1" t="s">
        <v>304</v>
      </c>
      <c r="F16" t="s">
        <v>344</v>
      </c>
      <c r="G16" s="78" t="s">
        <v>355</v>
      </c>
      <c r="I16" s="78"/>
      <c r="J16" s="78"/>
    </row>
    <row r="18" spans="2:11" x14ac:dyDescent="0.25">
      <c r="E18" t="s">
        <v>360</v>
      </c>
      <c r="G18" s="78" t="s">
        <v>409</v>
      </c>
    </row>
    <row r="19" spans="2:11" x14ac:dyDescent="0.25">
      <c r="G19" s="78" t="s">
        <v>361</v>
      </c>
    </row>
    <row r="22" spans="2:11" x14ac:dyDescent="0.25">
      <c r="C22" t="s">
        <v>24</v>
      </c>
      <c r="D22" t="s">
        <v>23</v>
      </c>
      <c r="E22" t="s">
        <v>420</v>
      </c>
      <c r="F22" t="s">
        <v>330</v>
      </c>
      <c r="G22" t="s">
        <v>345</v>
      </c>
    </row>
    <row r="23" spans="2:11" x14ac:dyDescent="0.25">
      <c r="B23" s="79">
        <v>1</v>
      </c>
      <c r="C23" s="86" t="s">
        <v>370</v>
      </c>
      <c r="D23" s="79" t="s">
        <v>430</v>
      </c>
      <c r="E23" s="86" t="s">
        <v>382</v>
      </c>
      <c r="F23" s="79" t="s">
        <v>419</v>
      </c>
      <c r="G23" s="87" t="s">
        <v>362</v>
      </c>
      <c r="J23" s="77"/>
      <c r="K23" s="77"/>
    </row>
    <row r="24" spans="2:11" x14ac:dyDescent="0.25">
      <c r="B24" s="79">
        <v>2</v>
      </c>
      <c r="C24" s="81" t="s">
        <v>380</v>
      </c>
      <c r="D24" s="79" t="s">
        <v>431</v>
      </c>
      <c r="E24" s="86" t="s">
        <v>383</v>
      </c>
      <c r="F24" s="86" t="s">
        <v>394</v>
      </c>
      <c r="G24" s="79" t="s">
        <v>381</v>
      </c>
      <c r="J24" s="77"/>
      <c r="K24" s="77"/>
    </row>
    <row r="25" spans="2:11" x14ac:dyDescent="0.25">
      <c r="B25">
        <v>3</v>
      </c>
      <c r="C25" t="s">
        <v>371</v>
      </c>
      <c r="D25" t="s">
        <v>421</v>
      </c>
      <c r="E25" t="s">
        <v>384</v>
      </c>
      <c r="F25" t="s">
        <v>410</v>
      </c>
      <c r="G25" s="1" t="s">
        <v>363</v>
      </c>
      <c r="J25" s="77"/>
      <c r="K25" s="77"/>
    </row>
    <row r="26" spans="2:11" x14ac:dyDescent="0.25">
      <c r="B26">
        <v>4</v>
      </c>
      <c r="C26" t="s">
        <v>372</v>
      </c>
      <c r="D26" t="s">
        <v>422</v>
      </c>
      <c r="E26" t="s">
        <v>385</v>
      </c>
      <c r="F26" t="s">
        <v>411</v>
      </c>
      <c r="G26" t="s">
        <v>364</v>
      </c>
      <c r="J26" s="77"/>
      <c r="K26" s="77"/>
    </row>
    <row r="27" spans="2:11" x14ac:dyDescent="0.25">
      <c r="B27">
        <v>5</v>
      </c>
      <c r="C27" t="s">
        <v>373</v>
      </c>
      <c r="D27" t="s">
        <v>423</v>
      </c>
      <c r="E27" t="s">
        <v>386</v>
      </c>
      <c r="F27" t="s">
        <v>412</v>
      </c>
      <c r="G27" t="s">
        <v>365</v>
      </c>
      <c r="J27" s="78"/>
      <c r="K27" s="77"/>
    </row>
    <row r="28" spans="2:11" x14ac:dyDescent="0.25">
      <c r="B28">
        <v>6</v>
      </c>
      <c r="C28" s="1" t="s">
        <v>374</v>
      </c>
      <c r="D28" t="s">
        <v>424</v>
      </c>
      <c r="E28" t="s">
        <v>387</v>
      </c>
      <c r="F28" t="s">
        <v>413</v>
      </c>
      <c r="G28" t="s">
        <v>347</v>
      </c>
      <c r="J28" s="78"/>
      <c r="K28" s="77"/>
    </row>
    <row r="29" spans="2:11" x14ac:dyDescent="0.25">
      <c r="B29">
        <v>7</v>
      </c>
      <c r="C29" s="1" t="s">
        <v>375</v>
      </c>
      <c r="D29" t="s">
        <v>425</v>
      </c>
      <c r="E29" t="s">
        <v>388</v>
      </c>
      <c r="F29" t="s">
        <v>414</v>
      </c>
      <c r="G29" t="s">
        <v>366</v>
      </c>
      <c r="J29" s="78"/>
      <c r="K29" s="77"/>
    </row>
    <row r="30" spans="2:11" x14ac:dyDescent="0.25">
      <c r="B30" s="82">
        <v>8</v>
      </c>
      <c r="C30" s="83" t="s">
        <v>376</v>
      </c>
      <c r="D30" s="82" t="s">
        <v>426</v>
      </c>
      <c r="E30" s="82" t="s">
        <v>389</v>
      </c>
      <c r="F30" s="82" t="s">
        <v>415</v>
      </c>
      <c r="G30" s="82" t="s">
        <v>395</v>
      </c>
      <c r="J30" s="78"/>
      <c r="K30" s="78"/>
    </row>
    <row r="31" spans="2:11" x14ac:dyDescent="0.25">
      <c r="B31">
        <v>9</v>
      </c>
      <c r="C31" s="1" t="s">
        <v>377</v>
      </c>
      <c r="D31" t="s">
        <v>427</v>
      </c>
      <c r="E31" t="s">
        <v>390</v>
      </c>
      <c r="F31" t="s">
        <v>416</v>
      </c>
      <c r="G31" t="s">
        <v>367</v>
      </c>
      <c r="J31" s="78"/>
      <c r="K31" s="78"/>
    </row>
    <row r="32" spans="2:11" x14ac:dyDescent="0.25">
      <c r="B32">
        <v>10</v>
      </c>
      <c r="C32" t="s">
        <v>378</v>
      </c>
      <c r="D32" t="s">
        <v>428</v>
      </c>
      <c r="E32" t="s">
        <v>391</v>
      </c>
      <c r="F32" t="s">
        <v>417</v>
      </c>
      <c r="G32" s="1" t="s">
        <v>368</v>
      </c>
      <c r="J32" s="78"/>
      <c r="K32" s="78"/>
    </row>
    <row r="33" spans="2:11" x14ac:dyDescent="0.25">
      <c r="B33">
        <v>11</v>
      </c>
      <c r="C33" s="1" t="s">
        <v>379</v>
      </c>
      <c r="D33" t="s">
        <v>429</v>
      </c>
      <c r="E33" t="s">
        <v>392</v>
      </c>
      <c r="F33" t="s">
        <v>418</v>
      </c>
      <c r="G33" s="1" t="s">
        <v>369</v>
      </c>
      <c r="J33" s="78"/>
      <c r="K33" s="78"/>
    </row>
    <row r="34" spans="2:11" x14ac:dyDescent="0.25">
      <c r="B34">
        <v>12</v>
      </c>
      <c r="E34" t="s">
        <v>393</v>
      </c>
      <c r="K34" s="78"/>
    </row>
    <row r="36" spans="2:11" x14ac:dyDescent="0.25">
      <c r="G36" t="s">
        <v>396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Restprogramm</vt:lpstr>
      <vt:lpstr>3Liga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Burger</dc:creator>
  <cp:lastModifiedBy>Joachim Burger</cp:lastModifiedBy>
  <dcterms:created xsi:type="dcterms:W3CDTF">2022-12-21T16:13:05Z</dcterms:created>
  <dcterms:modified xsi:type="dcterms:W3CDTF">2023-05-23T07:56:44Z</dcterms:modified>
</cp:coreProperties>
</file>