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Tabelle1" sheetId="1" r:id="rId1"/>
  </sheets>
  <definedNames>
    <definedName name="_xlnm._FilterDatabase" localSheetId="0" hidden="1">'Tabelle1'!$A$1:$S$57</definedName>
  </definedNames>
  <calcPr fullCalcOnLoad="1"/>
</workbook>
</file>

<file path=xl/sharedStrings.xml><?xml version="1.0" encoding="utf-8"?>
<sst xmlns="http://schemas.openxmlformats.org/spreadsheetml/2006/main" count="321" uniqueCount="57">
  <si>
    <t>T</t>
  </si>
  <si>
    <t>ok</t>
  </si>
  <si>
    <t>V</t>
  </si>
  <si>
    <t>Staffel</t>
  </si>
  <si>
    <t>Nr.</t>
  </si>
  <si>
    <t>TL</t>
  </si>
  <si>
    <t>Runde</t>
  </si>
  <si>
    <t>Halle</t>
  </si>
  <si>
    <t>Datum</t>
  </si>
  <si>
    <t>Zeit</t>
  </si>
  <si>
    <t>Heim</t>
  </si>
  <si>
    <t>Gast</t>
  </si>
  <si>
    <t>HT </t>
  </si>
  <si>
    <t>X</t>
  </si>
  <si>
    <t>HG Müllh/Neu</t>
  </si>
  <si>
    <t>Sa, 04.03.2023</t>
  </si>
  <si>
    <t>So, 05.03.2023</t>
  </si>
  <si>
    <t>Sa, 11.03.2023</t>
  </si>
  <si>
    <t>So, 12.03.2023</t>
  </si>
  <si>
    <t>Sa, 18.03.2023</t>
  </si>
  <si>
    <t>So, 19.03.2023</t>
  </si>
  <si>
    <t>Sa, 25.03.2023</t>
  </si>
  <si>
    <t>So, 26.03.2023</t>
  </si>
  <si>
    <t>DAT_NEU</t>
  </si>
  <si>
    <t>SG Waldk/Denz</t>
  </si>
  <si>
    <t>HSG Freiburg 2</t>
  </si>
  <si>
    <t>TV Gundelf.</t>
  </si>
  <si>
    <t>Regio-Hummeln</t>
  </si>
  <si>
    <t>Sa, 01.04.2023</t>
  </si>
  <si>
    <t>So, 02.04.2023</t>
  </si>
  <si>
    <t>Sa, 15.04.2023</t>
  </si>
  <si>
    <t>So, 16.04.2023</t>
  </si>
  <si>
    <t>Sa, 22.04.2023</t>
  </si>
  <si>
    <t>So, 23.04.2023</t>
  </si>
  <si>
    <t>HC Karsau</t>
  </si>
  <si>
    <t>SG Kenz/Herbol</t>
  </si>
  <si>
    <t>SG Bötz/March</t>
  </si>
  <si>
    <t>SG Altd/Ettenh</t>
  </si>
  <si>
    <t>SG SFE/AFZ FR</t>
  </si>
  <si>
    <t>HSG Freiburg</t>
  </si>
  <si>
    <t>HSV Schopfheim</t>
  </si>
  <si>
    <t>TV Todtnau</t>
  </si>
  <si>
    <t>SG Maulb/Stein</t>
  </si>
  <si>
    <t>L1</t>
  </si>
  <si>
    <t>LLF</t>
  </si>
  <si>
    <t>MP</t>
  </si>
  <si>
    <t>5HSG Freiburg</t>
  </si>
  <si>
    <t>5HC Karsau</t>
  </si>
  <si>
    <t>5SG Maulb/Stein</t>
  </si>
  <si>
    <t>M</t>
  </si>
  <si>
    <t>SEARCH</t>
  </si>
  <si>
    <t>Spieltag</t>
  </si>
  <si>
    <t>Text</t>
  </si>
  <si>
    <t>PS</t>
  </si>
  <si>
    <t>PN</t>
  </si>
  <si>
    <t>wJD-BK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</si>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</sst>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30"/>
      <name val="Calibri"/>
      <family val="2"/>
    </font>
    <font>
      <b/>
      <sz val="11"/>
      <color indexed="17"/>
      <name val="Calibri"/>
      <family val="2"/>
    </font>
    <font>
      <b/>
      <sz val="11"/>
      <color indexed="60"/>
      <name val="Calibri"/>
      <family val="2"/>
    </font>
    <font>
      <strike/>
      <sz val="11"/>
      <color indexed="30"/>
      <name val="Calibri"/>
      <family val="2"/>
    </font>
    <font>
      <strike/>
      <sz val="11"/>
      <color indexed="17"/>
      <name val="Calibri"/>
      <family val="2"/>
    </font>
    <font>
      <strike/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0070C0"/>
      <name val="Calibri"/>
      <family val="2"/>
    </font>
    <font>
      <sz val="11"/>
      <color rgb="FF00B050"/>
      <name val="Calibri"/>
      <family val="2"/>
    </font>
    <font>
      <b/>
      <sz val="11"/>
      <color rgb="FF00B050"/>
      <name val="Calibri"/>
      <family val="2"/>
    </font>
    <font>
      <strike/>
      <sz val="11"/>
      <color rgb="FF0070C0"/>
      <name val="Calibri"/>
      <family val="2"/>
    </font>
    <font>
      <sz val="11"/>
      <color rgb="FFC00000"/>
      <name val="Calibri"/>
      <family val="2"/>
    </font>
    <font>
      <b/>
      <sz val="11"/>
      <color rgb="FFC00000"/>
      <name val="Calibri"/>
      <family val="2"/>
    </font>
    <font>
      <strike/>
      <sz val="11"/>
      <color rgb="FF00B05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9">
    <xf numFmtId="0" fontId="0" fillId="0" borderId="0" xfId="0" applyFont="1" applyAlignment="1">
      <alignment/>
    </xf>
    <xf numFmtId="20" fontId="0" fillId="0" borderId="0" xfId="0" applyNumberFormat="1" applyAlignment="1">
      <alignment/>
    </xf>
    <xf numFmtId="0" fontId="29" fillId="0" borderId="0" xfId="0" applyFont="1" applyAlignment="1">
      <alignment/>
    </xf>
    <xf numFmtId="0" fontId="41" fillId="0" borderId="0" xfId="0" applyFont="1" applyAlignment="1">
      <alignment/>
    </xf>
    <xf numFmtId="20" fontId="41" fillId="0" borderId="0" xfId="0" applyNumberFormat="1" applyFont="1" applyAlignment="1">
      <alignment/>
    </xf>
    <xf numFmtId="20" fontId="29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/>
    </xf>
    <xf numFmtId="20" fontId="42" fillId="0" borderId="0" xfId="0" applyNumberFormat="1" applyFont="1" applyAlignment="1">
      <alignment/>
    </xf>
    <xf numFmtId="0" fontId="43" fillId="0" borderId="0" xfId="0" applyFont="1" applyAlignment="1">
      <alignment/>
    </xf>
    <xf numFmtId="0" fontId="0" fillId="33" borderId="0" xfId="0" applyFill="1" applyAlignment="1">
      <alignment/>
    </xf>
    <xf numFmtId="20" fontId="0" fillId="33" borderId="0" xfId="0" applyNumberFormat="1" applyFill="1" applyAlignment="1">
      <alignment/>
    </xf>
    <xf numFmtId="0" fontId="0" fillId="0" borderId="0" xfId="0" applyFill="1" applyAlignment="1">
      <alignment/>
    </xf>
    <xf numFmtId="0" fontId="41" fillId="0" borderId="0" xfId="0" applyFont="1" applyFill="1" applyAlignment="1">
      <alignment/>
    </xf>
    <xf numFmtId="0" fontId="44" fillId="0" borderId="0" xfId="0" applyFont="1" applyAlignment="1">
      <alignment/>
    </xf>
    <xf numFmtId="0" fontId="41" fillId="34" borderId="0" xfId="0" applyFont="1" applyFill="1" applyAlignment="1">
      <alignment/>
    </xf>
    <xf numFmtId="0" fontId="0" fillId="34" borderId="0" xfId="0" applyFill="1" applyAlignment="1">
      <alignment/>
    </xf>
    <xf numFmtId="0" fontId="29" fillId="34" borderId="0" xfId="0" applyFont="1" applyFill="1" applyAlignment="1">
      <alignment/>
    </xf>
    <xf numFmtId="0" fontId="45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46" fillId="34" borderId="0" xfId="0" applyFont="1" applyFill="1" applyAlignment="1">
      <alignment/>
    </xf>
    <xf numFmtId="0" fontId="0" fillId="33" borderId="0" xfId="0" applyFont="1" applyFill="1" applyAlignment="1">
      <alignment/>
    </xf>
    <xf numFmtId="20" fontId="0" fillId="9" borderId="0" xfId="0" applyNumberFormat="1" applyFill="1" applyAlignment="1">
      <alignment/>
    </xf>
    <xf numFmtId="0" fontId="47" fillId="0" borderId="0" xfId="0" applyFont="1" applyAlignment="1">
      <alignment/>
    </xf>
    <xf numFmtId="20" fontId="44" fillId="0" borderId="0" xfId="0" applyNumberFormat="1" applyFont="1" applyAlignment="1">
      <alignment/>
    </xf>
    <xf numFmtId="0" fontId="23" fillId="0" borderId="0" xfId="0" applyFont="1" applyAlignment="1">
      <alignment/>
    </xf>
    <xf numFmtId="20" fontId="23" fillId="0" borderId="0" xfId="0" applyNumberFormat="1" applyFont="1" applyAlignment="1">
      <alignment/>
    </xf>
    <xf numFmtId="20" fontId="47" fillId="0" borderId="0" xfId="0" applyNumberFormat="1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7"/>
  <sheetViews>
    <sheetView tabSelected="1" zoomScalePageLayoutView="0" workbookViewId="0" topLeftCell="A35">
      <selection activeCell="G54" sqref="G54:N54"/>
    </sheetView>
  </sheetViews>
  <sheetFormatPr defaultColWidth="11.421875" defaultRowHeight="15"/>
  <cols>
    <col min="1" max="1" width="2.140625" style="0" bestFit="1" customWidth="1"/>
    <col min="2" max="2" width="3.140625" style="0" bestFit="1" customWidth="1"/>
    <col min="3" max="3" width="2.28125" style="0" bestFit="1" customWidth="1"/>
    <col min="4" max="4" width="3.7109375" style="0" bestFit="1" customWidth="1"/>
    <col min="5" max="5" width="4.00390625" style="0" bestFit="1" customWidth="1"/>
    <col min="7" max="7" width="7.00390625" style="0" bestFit="1" customWidth="1"/>
    <col min="8" max="8" width="6.00390625" style="0" bestFit="1" customWidth="1"/>
    <col min="9" max="9" width="6.7109375" style="0" bestFit="1" customWidth="1"/>
    <col min="10" max="10" width="6.00390625" style="0" bestFit="1" customWidth="1"/>
    <col min="11" max="11" width="13.28125" style="0" bestFit="1" customWidth="1"/>
    <col min="12" max="12" width="5.57421875" style="0" bestFit="1" customWidth="1"/>
    <col min="13" max="13" width="17.140625" style="0" bestFit="1" customWidth="1"/>
    <col min="14" max="14" width="16.7109375" style="0" bestFit="1" customWidth="1"/>
    <col min="15" max="15" width="16.7109375" style="0" customWidth="1"/>
    <col min="16" max="16" width="8.140625" style="0" bestFit="1" customWidth="1"/>
    <col min="17" max="17" width="3.7109375" style="0" bestFit="1" customWidth="1"/>
    <col min="19" max="19" width="18.140625" style="0" bestFit="1" customWidth="1"/>
    <col min="23" max="23" width="18.140625" style="0" bestFit="1" customWidth="1"/>
  </cols>
  <sheetData>
    <row r="1" spans="1:19" ht="15">
      <c r="A1" s="2" t="s">
        <v>0</v>
      </c>
      <c r="B1" s="2" t="s">
        <v>1</v>
      </c>
      <c r="C1" s="2" t="s">
        <v>2</v>
      </c>
      <c r="D1" s="2" t="s">
        <v>44</v>
      </c>
      <c r="E1" s="2" t="s">
        <v>45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52</v>
      </c>
      <c r="P1" s="2" t="s">
        <v>51</v>
      </c>
      <c r="Q1" s="2" t="s">
        <v>43</v>
      </c>
      <c r="R1" s="2" t="s">
        <v>23</v>
      </c>
      <c r="S1" s="2" t="s">
        <v>50</v>
      </c>
    </row>
    <row r="2" spans="4:19" ht="15">
      <c r="D2" s="2">
        <v>5</v>
      </c>
      <c r="E2" s="2" t="s">
        <v>49</v>
      </c>
      <c r="F2" s="2" t="s">
        <v>55</v>
      </c>
      <c r="G2" s="2">
        <v>134446</v>
      </c>
      <c r="H2" s="2">
        <v>10171</v>
      </c>
      <c r="I2" s="2">
        <v>1</v>
      </c>
      <c r="J2" s="2">
        <v>10049</v>
      </c>
      <c r="K2" s="2" t="s">
        <v>15</v>
      </c>
      <c r="L2" s="5">
        <v>0.46527777777777773</v>
      </c>
      <c r="M2" s="2" t="s">
        <v>24</v>
      </c>
      <c r="N2" s="6" t="s">
        <v>14</v>
      </c>
      <c r="P2" s="7"/>
      <c r="Q2" t="s">
        <v>12</v>
      </c>
      <c r="R2">
        <f>VALUE(RIGHT(K2,10))</f>
        <v>44989</v>
      </c>
      <c r="S2" t="str">
        <f>D2&amp;M2</f>
        <v>5SG Waldk/Denz</v>
      </c>
    </row>
    <row r="3" spans="4:19" ht="15">
      <c r="D3" s="2">
        <v>5</v>
      </c>
      <c r="E3" s="2" t="s">
        <v>49</v>
      </c>
      <c r="F3" s="2" t="s">
        <v>55</v>
      </c>
      <c r="G3" s="2">
        <v>134443</v>
      </c>
      <c r="H3" s="2">
        <v>10295</v>
      </c>
      <c r="I3" s="2">
        <v>1</v>
      </c>
      <c r="J3" s="2">
        <v>10051</v>
      </c>
      <c r="K3" s="2" t="s">
        <v>16</v>
      </c>
      <c r="L3" s="5">
        <v>0.6458333333333334</v>
      </c>
      <c r="M3" s="2" t="s">
        <v>37</v>
      </c>
      <c r="N3" s="6" t="s">
        <v>42</v>
      </c>
      <c r="P3" s="7"/>
      <c r="Q3" t="s">
        <v>12</v>
      </c>
      <c r="R3">
        <f>VALUE(RIGHT(K3,10))</f>
        <v>44990</v>
      </c>
      <c r="S3" t="str">
        <f>D3&amp;M3</f>
        <v>5SG Altd/Ettenh</v>
      </c>
    </row>
    <row r="4" spans="4:19" ht="15">
      <c r="D4" s="26">
        <v>5</v>
      </c>
      <c r="E4" s="26"/>
      <c r="F4" s="26" t="s">
        <v>55</v>
      </c>
      <c r="G4" s="26">
        <v>134443</v>
      </c>
      <c r="H4" s="26">
        <v>10295</v>
      </c>
      <c r="I4" s="26">
        <v>1</v>
      </c>
      <c r="J4" s="26">
        <v>10051</v>
      </c>
      <c r="K4" s="26" t="s">
        <v>16</v>
      </c>
      <c r="L4" s="27">
        <v>0.6458333333333334</v>
      </c>
      <c r="M4" s="26" t="s">
        <v>37</v>
      </c>
      <c r="N4" s="26" t="s">
        <v>39</v>
      </c>
      <c r="P4" s="7"/>
      <c r="Q4" t="s">
        <v>12</v>
      </c>
      <c r="R4">
        <f>VALUE(RIGHT(K4,10))</f>
        <v>44990</v>
      </c>
      <c r="S4" t="str">
        <f>D4&amp;M4</f>
        <v>5SG Altd/Ettenh</v>
      </c>
    </row>
    <row r="5" spans="4:19" ht="15">
      <c r="D5" s="2">
        <v>5</v>
      </c>
      <c r="E5" s="2" t="s">
        <v>49</v>
      </c>
      <c r="F5" s="2" t="s">
        <v>55</v>
      </c>
      <c r="G5" s="2">
        <v>134443</v>
      </c>
      <c r="H5" s="2">
        <v>10295</v>
      </c>
      <c r="I5" s="2">
        <v>1</v>
      </c>
      <c r="J5" s="2">
        <v>10051</v>
      </c>
      <c r="K5" s="2" t="s">
        <v>16</v>
      </c>
      <c r="L5" s="5">
        <v>0.6458333333333334</v>
      </c>
      <c r="M5" s="18" t="s">
        <v>37</v>
      </c>
      <c r="N5" s="20" t="s">
        <v>34</v>
      </c>
      <c r="P5" s="7"/>
      <c r="Q5" t="s">
        <v>12</v>
      </c>
      <c r="R5">
        <f>VALUE(RIGHT(K5,10))</f>
        <v>44990</v>
      </c>
      <c r="S5" t="str">
        <f>D5&amp;M5</f>
        <v>5SG Altd/Ettenh</v>
      </c>
    </row>
    <row r="6" spans="4:19" ht="15">
      <c r="D6" s="8">
        <v>5</v>
      </c>
      <c r="E6" s="8" t="s">
        <v>49</v>
      </c>
      <c r="F6" s="8" t="s">
        <v>55</v>
      </c>
      <c r="G6" s="8">
        <v>134544</v>
      </c>
      <c r="H6" s="8">
        <v>10170</v>
      </c>
      <c r="I6" s="8">
        <v>1</v>
      </c>
      <c r="J6" s="8">
        <v>10061</v>
      </c>
      <c r="K6" s="8" t="s">
        <v>17</v>
      </c>
      <c r="L6" s="9">
        <v>0.5555555555555556</v>
      </c>
      <c r="M6" s="8" t="s">
        <v>14</v>
      </c>
      <c r="N6" s="10" t="s">
        <v>37</v>
      </c>
      <c r="P6" s="7"/>
      <c r="Q6" t="s">
        <v>12</v>
      </c>
      <c r="R6">
        <f>VALUE(RIGHT(K6,10))</f>
        <v>44996</v>
      </c>
      <c r="S6" t="str">
        <f>D6&amp;M6</f>
        <v>5HG Müllh/Neu</v>
      </c>
    </row>
    <row r="7" spans="4:19" ht="15">
      <c r="D7" s="24">
        <v>5</v>
      </c>
      <c r="E7" s="24"/>
      <c r="F7" s="24" t="s">
        <v>55</v>
      </c>
      <c r="G7" s="24">
        <v>134543</v>
      </c>
      <c r="H7" s="24">
        <v>10064</v>
      </c>
      <c r="I7" s="24">
        <v>1</v>
      </c>
      <c r="J7" s="24">
        <v>10053</v>
      </c>
      <c r="K7" s="24" t="s">
        <v>17</v>
      </c>
      <c r="L7" s="28">
        <v>0.46875</v>
      </c>
      <c r="M7" s="24" t="s">
        <v>39</v>
      </c>
      <c r="N7" s="24" t="s">
        <v>24</v>
      </c>
      <c r="P7" s="7"/>
      <c r="Q7" t="s">
        <v>12</v>
      </c>
      <c r="R7">
        <v>44996</v>
      </c>
      <c r="S7" t="s">
        <v>46</v>
      </c>
    </row>
    <row r="8" spans="4:19" ht="15">
      <c r="D8" s="8">
        <v>5</v>
      </c>
      <c r="E8" s="8" t="s">
        <v>49</v>
      </c>
      <c r="F8" s="8" t="s">
        <v>55</v>
      </c>
      <c r="G8" s="8">
        <v>134548</v>
      </c>
      <c r="H8" s="8">
        <v>10090</v>
      </c>
      <c r="I8" s="8">
        <v>1</v>
      </c>
      <c r="J8" s="8">
        <v>10073</v>
      </c>
      <c r="K8" s="8" t="s">
        <v>18</v>
      </c>
      <c r="L8" s="9">
        <v>0.6145833333333334</v>
      </c>
      <c r="M8" s="19" t="s">
        <v>34</v>
      </c>
      <c r="N8" s="21" t="s">
        <v>24</v>
      </c>
      <c r="P8" s="7"/>
      <c r="Q8" t="s">
        <v>12</v>
      </c>
      <c r="R8">
        <v>44997</v>
      </c>
      <c r="S8" t="s">
        <v>47</v>
      </c>
    </row>
    <row r="9" spans="4:19" ht="15">
      <c r="D9" s="2">
        <v>5</v>
      </c>
      <c r="E9" s="2" t="s">
        <v>49</v>
      </c>
      <c r="F9" s="2" t="s">
        <v>55</v>
      </c>
      <c r="G9" s="2">
        <v>134451</v>
      </c>
      <c r="H9" s="2">
        <v>10295</v>
      </c>
      <c r="I9" s="2">
        <v>1</v>
      </c>
      <c r="J9" s="2">
        <v>10051</v>
      </c>
      <c r="K9" s="2" t="s">
        <v>19</v>
      </c>
      <c r="L9" s="5">
        <v>0.6354166666666666</v>
      </c>
      <c r="M9" s="2" t="s">
        <v>37</v>
      </c>
      <c r="N9" s="6" t="s">
        <v>14</v>
      </c>
      <c r="P9" s="7"/>
      <c r="Q9" t="s">
        <v>12</v>
      </c>
      <c r="R9">
        <f aca="true" t="shared" si="0" ref="R9:R14">VALUE(RIGHT(K9,10))</f>
        <v>45003</v>
      </c>
      <c r="S9" t="str">
        <f aca="true" t="shared" si="1" ref="S9:S14">D9&amp;M9</f>
        <v>5SG Altd/Ettenh</v>
      </c>
    </row>
    <row r="10" spans="4:19" ht="15">
      <c r="D10" s="2">
        <v>5</v>
      </c>
      <c r="E10" s="2" t="s">
        <v>49</v>
      </c>
      <c r="F10" s="2" t="s">
        <v>55</v>
      </c>
      <c r="G10" s="2">
        <v>134454</v>
      </c>
      <c r="H10" s="2">
        <v>10171</v>
      </c>
      <c r="I10" s="2">
        <v>1</v>
      </c>
      <c r="J10" s="2">
        <v>10067</v>
      </c>
      <c r="K10" s="2" t="s">
        <v>20</v>
      </c>
      <c r="L10" s="5">
        <v>0.5902777777777778</v>
      </c>
      <c r="M10" s="2" t="s">
        <v>24</v>
      </c>
      <c r="N10" s="6" t="s">
        <v>42</v>
      </c>
      <c r="P10" s="7"/>
      <c r="Q10" t="s">
        <v>12</v>
      </c>
      <c r="R10">
        <f t="shared" si="0"/>
        <v>45004</v>
      </c>
      <c r="S10" t="str">
        <f t="shared" si="1"/>
        <v>5SG Waldk/Denz</v>
      </c>
    </row>
    <row r="11" spans="4:19" ht="15">
      <c r="D11" s="26">
        <v>5</v>
      </c>
      <c r="E11" s="26"/>
      <c r="F11" s="26" t="s">
        <v>55</v>
      </c>
      <c r="G11" s="26">
        <v>134454</v>
      </c>
      <c r="H11" s="26">
        <v>10171</v>
      </c>
      <c r="I11" s="26">
        <v>1</v>
      </c>
      <c r="J11" s="26">
        <v>10067</v>
      </c>
      <c r="K11" s="26" t="s">
        <v>20</v>
      </c>
      <c r="L11" s="27">
        <v>0.5902777777777778</v>
      </c>
      <c r="M11" s="26" t="s">
        <v>24</v>
      </c>
      <c r="N11" s="26" t="s">
        <v>39</v>
      </c>
      <c r="P11" s="7"/>
      <c r="Q11" t="s">
        <v>12</v>
      </c>
      <c r="R11">
        <f t="shared" si="0"/>
        <v>45004</v>
      </c>
      <c r="S11" t="str">
        <f t="shared" si="1"/>
        <v>5SG Waldk/Denz</v>
      </c>
    </row>
    <row r="12" spans="4:19" ht="15">
      <c r="D12" s="2">
        <v>5</v>
      </c>
      <c r="E12" s="2" t="s">
        <v>49</v>
      </c>
      <c r="F12" s="2" t="s">
        <v>55</v>
      </c>
      <c r="G12" s="2">
        <v>134454</v>
      </c>
      <c r="H12" s="2">
        <v>10171</v>
      </c>
      <c r="I12" s="2">
        <v>1</v>
      </c>
      <c r="J12" s="2">
        <v>10067</v>
      </c>
      <c r="K12" s="2" t="s">
        <v>20</v>
      </c>
      <c r="L12" s="5">
        <v>0.5902777777777778</v>
      </c>
      <c r="M12" s="18" t="s">
        <v>24</v>
      </c>
      <c r="N12" s="20" t="s">
        <v>34</v>
      </c>
      <c r="P12" s="7"/>
      <c r="Q12" t="s">
        <v>12</v>
      </c>
      <c r="R12">
        <f t="shared" si="0"/>
        <v>45004</v>
      </c>
      <c r="S12" t="str">
        <f t="shared" si="1"/>
        <v>5SG Waldk/Denz</v>
      </c>
    </row>
    <row r="13" spans="4:19" ht="15">
      <c r="D13" s="8">
        <v>5</v>
      </c>
      <c r="E13" s="8" t="s">
        <v>49</v>
      </c>
      <c r="F13" s="8" t="s">
        <v>55</v>
      </c>
      <c r="G13" s="8">
        <v>134551</v>
      </c>
      <c r="H13" s="8">
        <v>10170</v>
      </c>
      <c r="I13" s="8">
        <v>1</v>
      </c>
      <c r="J13" s="8">
        <v>10062</v>
      </c>
      <c r="K13" s="8" t="s">
        <v>21</v>
      </c>
      <c r="L13" s="9">
        <v>0.4166666666666667</v>
      </c>
      <c r="M13" s="8" t="s">
        <v>14</v>
      </c>
      <c r="N13" s="10" t="s">
        <v>24</v>
      </c>
      <c r="P13" s="7"/>
      <c r="Q13" t="s">
        <v>12</v>
      </c>
      <c r="R13">
        <f t="shared" si="0"/>
        <v>45010</v>
      </c>
      <c r="S13" t="str">
        <f t="shared" si="1"/>
        <v>5HG Müllh/Neu</v>
      </c>
    </row>
    <row r="14" spans="4:19" ht="15">
      <c r="D14" s="8">
        <v>5</v>
      </c>
      <c r="E14" s="8" t="s">
        <v>49</v>
      </c>
      <c r="F14" s="8" t="s">
        <v>55</v>
      </c>
      <c r="G14" s="8">
        <v>134550</v>
      </c>
      <c r="H14" s="8">
        <v>10172</v>
      </c>
      <c r="I14" s="8">
        <v>1</v>
      </c>
      <c r="J14" s="8">
        <v>10075</v>
      </c>
      <c r="K14" s="8" t="s">
        <v>21</v>
      </c>
      <c r="L14" s="9">
        <v>0.5625</v>
      </c>
      <c r="M14" s="8" t="s">
        <v>42</v>
      </c>
      <c r="N14" s="10" t="s">
        <v>37</v>
      </c>
      <c r="P14" s="7"/>
      <c r="Q14" t="s">
        <v>12</v>
      </c>
      <c r="R14">
        <f t="shared" si="0"/>
        <v>45010</v>
      </c>
      <c r="S14" t="str">
        <f t="shared" si="1"/>
        <v>5SG Maulb/Stein</v>
      </c>
    </row>
    <row r="15" spans="4:19" ht="15">
      <c r="D15" s="24">
        <v>5</v>
      </c>
      <c r="E15" s="24"/>
      <c r="F15" s="24" t="s">
        <v>55</v>
      </c>
      <c r="G15" s="24">
        <v>134549</v>
      </c>
      <c r="H15" s="24">
        <v>10064</v>
      </c>
      <c r="I15" s="24">
        <v>1</v>
      </c>
      <c r="J15" s="24">
        <v>10053</v>
      </c>
      <c r="K15" s="24" t="s">
        <v>21</v>
      </c>
      <c r="L15" s="28">
        <v>0.5416666666666666</v>
      </c>
      <c r="M15" s="24" t="s">
        <v>39</v>
      </c>
      <c r="N15" s="24" t="s">
        <v>37</v>
      </c>
      <c r="P15" s="7"/>
      <c r="Q15" t="s">
        <v>12</v>
      </c>
      <c r="R15">
        <v>45010</v>
      </c>
      <c r="S15" t="s">
        <v>46</v>
      </c>
    </row>
    <row r="16" spans="4:19" ht="15">
      <c r="D16" s="8">
        <v>5</v>
      </c>
      <c r="E16" s="8" t="s">
        <v>49</v>
      </c>
      <c r="F16" s="8" t="s">
        <v>55</v>
      </c>
      <c r="G16" s="8">
        <v>134555</v>
      </c>
      <c r="H16" s="8">
        <v>10090</v>
      </c>
      <c r="I16" s="8">
        <v>1</v>
      </c>
      <c r="J16" s="8">
        <v>10073</v>
      </c>
      <c r="K16" s="8" t="s">
        <v>22</v>
      </c>
      <c r="L16" s="9">
        <v>0.5520833333333334</v>
      </c>
      <c r="M16" s="19" t="s">
        <v>34</v>
      </c>
      <c r="N16" s="21" t="s">
        <v>37</v>
      </c>
      <c r="P16" s="7"/>
      <c r="Q16" t="s">
        <v>12</v>
      </c>
      <c r="R16">
        <v>45011</v>
      </c>
      <c r="S16" t="s">
        <v>47</v>
      </c>
    </row>
    <row r="17" spans="4:19" ht="15">
      <c r="D17">
        <v>5</v>
      </c>
      <c r="E17" t="s">
        <v>49</v>
      </c>
      <c r="F17" t="s">
        <v>55</v>
      </c>
      <c r="G17">
        <v>134556</v>
      </c>
      <c r="H17">
        <v>10172</v>
      </c>
      <c r="I17">
        <v>1</v>
      </c>
      <c r="J17">
        <v>10075</v>
      </c>
      <c r="K17" t="s">
        <v>28</v>
      </c>
      <c r="L17" s="1">
        <v>0.5416666666666666</v>
      </c>
      <c r="M17" t="s">
        <v>42</v>
      </c>
      <c r="N17" s="2" t="s">
        <v>24</v>
      </c>
      <c r="P17" s="7"/>
      <c r="Q17" t="s">
        <v>12</v>
      </c>
      <c r="R17">
        <f aca="true" t="shared" si="2" ref="R17:R57">VALUE(RIGHT(K17,10))</f>
        <v>45017</v>
      </c>
      <c r="S17" t="str">
        <f aca="true" t="shared" si="3" ref="S17:S57">D17&amp;M17</f>
        <v>5SG Maulb/Stein</v>
      </c>
    </row>
    <row r="18" spans="4:19" ht="15">
      <c r="D18">
        <v>5</v>
      </c>
      <c r="F18" t="s">
        <v>55</v>
      </c>
      <c r="G18">
        <v>134457</v>
      </c>
      <c r="H18">
        <v>10295</v>
      </c>
      <c r="I18">
        <v>1</v>
      </c>
      <c r="J18">
        <v>10051</v>
      </c>
      <c r="K18" t="s">
        <v>28</v>
      </c>
      <c r="L18" s="1">
        <v>0.6979166666666666</v>
      </c>
      <c r="M18" s="2" t="s">
        <v>37</v>
      </c>
      <c r="P18" s="13"/>
      <c r="Q18" t="s">
        <v>12</v>
      </c>
      <c r="R18">
        <f t="shared" si="2"/>
        <v>45017</v>
      </c>
      <c r="S18" t="str">
        <f t="shared" si="3"/>
        <v>5SG Altd/Ettenh</v>
      </c>
    </row>
    <row r="19" spans="4:19" ht="15">
      <c r="D19">
        <v>5</v>
      </c>
      <c r="F19" t="s">
        <v>55</v>
      </c>
      <c r="G19">
        <v>134461</v>
      </c>
      <c r="H19">
        <v>10171</v>
      </c>
      <c r="I19">
        <v>1</v>
      </c>
      <c r="J19">
        <v>10067</v>
      </c>
      <c r="K19" t="s">
        <v>29</v>
      </c>
      <c r="L19" s="1">
        <v>0.7013888888888888</v>
      </c>
      <c r="M19" s="2" t="s">
        <v>24</v>
      </c>
      <c r="P19" s="13"/>
      <c r="Q19" t="s">
        <v>12</v>
      </c>
      <c r="R19">
        <f t="shared" si="2"/>
        <v>45018</v>
      </c>
      <c r="S19" t="str">
        <f t="shared" si="3"/>
        <v>5SG Waldk/Denz</v>
      </c>
    </row>
    <row r="20" spans="4:19" ht="15">
      <c r="D20">
        <v>5</v>
      </c>
      <c r="F20" t="s">
        <v>55</v>
      </c>
      <c r="G20">
        <v>134557</v>
      </c>
      <c r="H20">
        <v>10170</v>
      </c>
      <c r="I20">
        <v>1</v>
      </c>
      <c r="J20">
        <v>10062</v>
      </c>
      <c r="K20" t="s">
        <v>30</v>
      </c>
      <c r="L20" s="1">
        <v>0.59375</v>
      </c>
      <c r="M20" t="s">
        <v>14</v>
      </c>
      <c r="P20" s="13"/>
      <c r="Q20" t="s">
        <v>12</v>
      </c>
      <c r="R20">
        <f t="shared" si="2"/>
        <v>45031</v>
      </c>
      <c r="S20" t="str">
        <f t="shared" si="3"/>
        <v>5HG Müllh/Neu</v>
      </c>
    </row>
    <row r="21" spans="4:19" ht="15">
      <c r="D21">
        <v>5</v>
      </c>
      <c r="F21" t="s">
        <v>55</v>
      </c>
      <c r="G21">
        <v>134559</v>
      </c>
      <c r="H21">
        <v>10172</v>
      </c>
      <c r="I21">
        <v>1</v>
      </c>
      <c r="J21">
        <v>10075</v>
      </c>
      <c r="K21" t="s">
        <v>32</v>
      </c>
      <c r="L21" s="1">
        <v>0.46875</v>
      </c>
      <c r="M21" t="s">
        <v>42</v>
      </c>
      <c r="P21" s="13"/>
      <c r="Q21" t="s">
        <v>12</v>
      </c>
      <c r="R21">
        <f t="shared" si="2"/>
        <v>45038</v>
      </c>
      <c r="S21" t="str">
        <f t="shared" si="3"/>
        <v>5SG Maulb/Stein</v>
      </c>
    </row>
    <row r="22" spans="1:19" ht="15">
      <c r="A22" s="11"/>
      <c r="B22" s="11"/>
      <c r="C22" s="11"/>
      <c r="D22" s="11">
        <v>5</v>
      </c>
      <c r="E22" s="11" t="s">
        <v>54</v>
      </c>
      <c r="F22" s="11" t="s">
        <v>55</v>
      </c>
      <c r="G22" s="11">
        <v>134445</v>
      </c>
      <c r="H22" s="11">
        <v>10207</v>
      </c>
      <c r="I22" s="11">
        <v>1</v>
      </c>
      <c r="J22" s="11">
        <v>10058</v>
      </c>
      <c r="K22" s="11" t="s">
        <v>15</v>
      </c>
      <c r="L22" s="12">
        <v>0.5347222222222222</v>
      </c>
      <c r="M22" s="22" t="s">
        <v>35</v>
      </c>
      <c r="N22" s="11" t="s">
        <v>38</v>
      </c>
      <c r="O22" s="11"/>
      <c r="P22" s="11"/>
      <c r="Q22" s="11" t="s">
        <v>12</v>
      </c>
      <c r="R22" s="11">
        <f t="shared" si="2"/>
        <v>44989</v>
      </c>
      <c r="S22" s="11" t="str">
        <f t="shared" si="3"/>
        <v>5SG Kenz/Herbol</v>
      </c>
    </row>
    <row r="23" spans="1:19" ht="15">
      <c r="A23" s="11"/>
      <c r="B23" s="11"/>
      <c r="C23" s="11"/>
      <c r="D23" s="11">
        <v>5</v>
      </c>
      <c r="E23" s="11" t="s">
        <v>54</v>
      </c>
      <c r="F23" s="11" t="s">
        <v>55</v>
      </c>
      <c r="G23" s="11">
        <v>134444</v>
      </c>
      <c r="H23" s="11">
        <v>10064</v>
      </c>
      <c r="I23" s="11">
        <v>1</v>
      </c>
      <c r="J23" s="11">
        <v>10053</v>
      </c>
      <c r="K23" s="11" t="s">
        <v>15</v>
      </c>
      <c r="L23" s="23">
        <v>0.5</v>
      </c>
      <c r="M23" s="22" t="s">
        <v>25</v>
      </c>
      <c r="N23" s="11" t="s">
        <v>26</v>
      </c>
      <c r="O23" s="11"/>
      <c r="P23" s="11"/>
      <c r="Q23" s="11" t="s">
        <v>12</v>
      </c>
      <c r="R23" s="11">
        <f t="shared" si="2"/>
        <v>44989</v>
      </c>
      <c r="S23" s="11" t="str">
        <f t="shared" si="3"/>
        <v>5HSG Freiburg 2</v>
      </c>
    </row>
    <row r="24" spans="1:19" ht="15">
      <c r="A24" s="11"/>
      <c r="B24" s="11"/>
      <c r="C24" s="11"/>
      <c r="D24" s="11">
        <v>5</v>
      </c>
      <c r="E24" s="11"/>
      <c r="F24" s="11" t="s">
        <v>55</v>
      </c>
      <c r="G24" s="11">
        <v>134447</v>
      </c>
      <c r="H24" s="11">
        <v>10184</v>
      </c>
      <c r="I24" s="11">
        <v>1</v>
      </c>
      <c r="J24" s="11">
        <v>10060</v>
      </c>
      <c r="K24" s="11" t="s">
        <v>15</v>
      </c>
      <c r="L24" s="12">
        <v>0.5625</v>
      </c>
      <c r="M24" s="22" t="s">
        <v>36</v>
      </c>
      <c r="N24" s="11"/>
      <c r="O24" s="11"/>
      <c r="P24" s="11"/>
      <c r="Q24" s="11" t="s">
        <v>12</v>
      </c>
      <c r="R24" s="11">
        <f t="shared" si="2"/>
        <v>44989</v>
      </c>
      <c r="S24" s="11" t="str">
        <f t="shared" si="3"/>
        <v>5SG Bötz/March</v>
      </c>
    </row>
    <row r="25" spans="1:19" ht="15">
      <c r="A25" s="11"/>
      <c r="B25" s="11"/>
      <c r="C25" s="11"/>
      <c r="D25" s="11">
        <v>5</v>
      </c>
      <c r="E25" s="11"/>
      <c r="F25" s="11" t="s">
        <v>55</v>
      </c>
      <c r="G25" s="11">
        <v>134448</v>
      </c>
      <c r="H25" s="11">
        <v>10277</v>
      </c>
      <c r="I25" s="11">
        <v>1</v>
      </c>
      <c r="J25" s="11">
        <v>10052</v>
      </c>
      <c r="K25" s="11" t="s">
        <v>16</v>
      </c>
      <c r="L25" s="12">
        <v>0.53125</v>
      </c>
      <c r="M25" s="11" t="s">
        <v>38</v>
      </c>
      <c r="N25" s="11"/>
      <c r="O25" s="11"/>
      <c r="P25" s="11"/>
      <c r="Q25" s="11" t="s">
        <v>12</v>
      </c>
      <c r="R25" s="11">
        <f t="shared" si="2"/>
        <v>44990</v>
      </c>
      <c r="S25" s="11" t="str">
        <f t="shared" si="3"/>
        <v>5SG SFE/AFZ FR</v>
      </c>
    </row>
    <row r="26" spans="1:19" ht="15">
      <c r="A26" s="11"/>
      <c r="B26" s="11"/>
      <c r="C26" s="11"/>
      <c r="D26" s="11">
        <v>5</v>
      </c>
      <c r="E26" s="11" t="s">
        <v>54</v>
      </c>
      <c r="F26" s="11" t="s">
        <v>55</v>
      </c>
      <c r="G26" s="11">
        <v>134450</v>
      </c>
      <c r="H26" s="11">
        <v>10184</v>
      </c>
      <c r="I26" s="11">
        <v>1</v>
      </c>
      <c r="J26" s="11">
        <v>10060</v>
      </c>
      <c r="K26" s="11" t="s">
        <v>18</v>
      </c>
      <c r="L26" s="23">
        <v>0.638888888888889</v>
      </c>
      <c r="M26" s="11" t="s">
        <v>36</v>
      </c>
      <c r="N26" s="22" t="s">
        <v>25</v>
      </c>
      <c r="O26" s="11"/>
      <c r="P26" s="11"/>
      <c r="Q26" s="11" t="s">
        <v>12</v>
      </c>
      <c r="R26" s="11">
        <f t="shared" si="2"/>
        <v>44997</v>
      </c>
      <c r="S26" s="11" t="str">
        <f t="shared" si="3"/>
        <v>5SG Bötz/March</v>
      </c>
    </row>
    <row r="27" spans="1:19" ht="15">
      <c r="A27" s="11"/>
      <c r="B27" s="11"/>
      <c r="C27" s="11"/>
      <c r="D27" s="11">
        <v>5</v>
      </c>
      <c r="E27" s="11" t="s">
        <v>54</v>
      </c>
      <c r="F27" s="11" t="s">
        <v>55</v>
      </c>
      <c r="G27" s="11">
        <v>134449</v>
      </c>
      <c r="H27" s="11">
        <v>10070</v>
      </c>
      <c r="I27" s="11">
        <v>1</v>
      </c>
      <c r="J27" s="11">
        <v>10057</v>
      </c>
      <c r="K27" s="11" t="s">
        <v>18</v>
      </c>
      <c r="L27" s="12">
        <v>0.6770833333333334</v>
      </c>
      <c r="M27" s="11" t="s">
        <v>26</v>
      </c>
      <c r="N27" s="22" t="s">
        <v>35</v>
      </c>
      <c r="O27" s="11"/>
      <c r="P27" s="11"/>
      <c r="Q27" s="11" t="s">
        <v>12</v>
      </c>
      <c r="R27" s="11">
        <f t="shared" si="2"/>
        <v>44997</v>
      </c>
      <c r="S27" s="11" t="str">
        <f t="shared" si="3"/>
        <v>5TV Gundelf.</v>
      </c>
    </row>
    <row r="28" spans="1:19" ht="15">
      <c r="A28" s="11"/>
      <c r="B28" s="11"/>
      <c r="C28" s="11"/>
      <c r="D28" s="11">
        <v>5</v>
      </c>
      <c r="E28" s="11" t="s">
        <v>54</v>
      </c>
      <c r="F28" s="11" t="s">
        <v>55</v>
      </c>
      <c r="G28" s="11">
        <v>134452</v>
      </c>
      <c r="H28" s="11">
        <v>10064</v>
      </c>
      <c r="I28" s="11">
        <v>1</v>
      </c>
      <c r="J28" s="11">
        <v>10053</v>
      </c>
      <c r="K28" s="11" t="s">
        <v>19</v>
      </c>
      <c r="L28" s="12">
        <v>0.6145833333333334</v>
      </c>
      <c r="M28" s="11" t="s">
        <v>25</v>
      </c>
      <c r="N28" s="22" t="s">
        <v>35</v>
      </c>
      <c r="O28" s="11"/>
      <c r="P28" s="11"/>
      <c r="Q28" s="11" t="s">
        <v>12</v>
      </c>
      <c r="R28" s="11">
        <f t="shared" si="2"/>
        <v>45003</v>
      </c>
      <c r="S28" s="11" t="str">
        <f t="shared" si="3"/>
        <v>5HSG Freiburg 2</v>
      </c>
    </row>
    <row r="29" spans="1:19" ht="15">
      <c r="A29" s="11"/>
      <c r="B29" s="11"/>
      <c r="C29" s="11"/>
      <c r="D29" s="11">
        <v>5</v>
      </c>
      <c r="E29" s="11" t="s">
        <v>54</v>
      </c>
      <c r="F29" s="11" t="s">
        <v>55</v>
      </c>
      <c r="G29" s="11">
        <v>134455</v>
      </c>
      <c r="H29" s="11">
        <v>10277</v>
      </c>
      <c r="I29" s="11">
        <v>1</v>
      </c>
      <c r="J29" s="11">
        <v>10052</v>
      </c>
      <c r="K29" s="11" t="s">
        <v>20</v>
      </c>
      <c r="L29" s="12">
        <v>0.4479166666666667</v>
      </c>
      <c r="M29" s="11" t="s">
        <v>38</v>
      </c>
      <c r="N29" s="22" t="s">
        <v>36</v>
      </c>
      <c r="O29" s="11"/>
      <c r="P29" s="11"/>
      <c r="Q29" s="11" t="s">
        <v>12</v>
      </c>
      <c r="R29" s="11">
        <f t="shared" si="2"/>
        <v>45004</v>
      </c>
      <c r="S29" s="11" t="str">
        <f t="shared" si="3"/>
        <v>5SG SFE/AFZ FR</v>
      </c>
    </row>
    <row r="30" spans="1:19" ht="15">
      <c r="A30" s="11"/>
      <c r="B30" s="11"/>
      <c r="C30" s="11"/>
      <c r="D30" s="11">
        <v>5</v>
      </c>
      <c r="E30" s="11" t="s">
        <v>54</v>
      </c>
      <c r="F30" s="11" t="s">
        <v>55</v>
      </c>
      <c r="G30" s="11">
        <v>134456</v>
      </c>
      <c r="H30" s="11">
        <v>10070</v>
      </c>
      <c r="I30" s="11">
        <v>1</v>
      </c>
      <c r="J30" s="11">
        <v>10057</v>
      </c>
      <c r="K30" s="11" t="s">
        <v>21</v>
      </c>
      <c r="L30" s="12">
        <v>0.65625</v>
      </c>
      <c r="M30" s="11" t="s">
        <v>26</v>
      </c>
      <c r="N30" s="11" t="s">
        <v>38</v>
      </c>
      <c r="O30" s="11"/>
      <c r="P30" s="11"/>
      <c r="Q30" s="11" t="s">
        <v>12</v>
      </c>
      <c r="R30" s="11">
        <f t="shared" si="2"/>
        <v>45010</v>
      </c>
      <c r="S30" s="11" t="str">
        <f t="shared" si="3"/>
        <v>5TV Gundelf.</v>
      </c>
    </row>
    <row r="31" spans="1:19" ht="15">
      <c r="A31" s="11"/>
      <c r="B31" s="11"/>
      <c r="C31" s="11"/>
      <c r="D31" s="11">
        <v>5</v>
      </c>
      <c r="E31" s="11" t="s">
        <v>54</v>
      </c>
      <c r="F31" s="11" t="s">
        <v>55</v>
      </c>
      <c r="G31" s="11">
        <v>134460</v>
      </c>
      <c r="H31" s="11">
        <v>10207</v>
      </c>
      <c r="I31" s="11">
        <v>1</v>
      </c>
      <c r="J31" s="11">
        <v>10059</v>
      </c>
      <c r="K31" s="11" t="s">
        <v>28</v>
      </c>
      <c r="L31" s="12">
        <v>0.5</v>
      </c>
      <c r="M31" s="22" t="s">
        <v>35</v>
      </c>
      <c r="N31" s="11" t="s">
        <v>36</v>
      </c>
      <c r="O31" s="11"/>
      <c r="P31" s="11"/>
      <c r="Q31" s="11" t="s">
        <v>12</v>
      </c>
      <c r="R31" s="11">
        <f t="shared" si="2"/>
        <v>45017</v>
      </c>
      <c r="S31" s="11" t="str">
        <f t="shared" si="3"/>
        <v>5SG Kenz/Herbol</v>
      </c>
    </row>
    <row r="32" spans="1:19" ht="15">
      <c r="A32" s="11"/>
      <c r="B32" s="11"/>
      <c r="C32" s="11"/>
      <c r="D32" s="11">
        <v>5</v>
      </c>
      <c r="E32" s="11"/>
      <c r="F32" s="11" t="s">
        <v>55</v>
      </c>
      <c r="G32" s="11">
        <v>134458</v>
      </c>
      <c r="H32" s="11">
        <v>10064</v>
      </c>
      <c r="I32" s="11">
        <v>1</v>
      </c>
      <c r="J32" s="11">
        <v>10053</v>
      </c>
      <c r="K32" s="11" t="s">
        <v>28</v>
      </c>
      <c r="L32" s="12">
        <v>0.6145833333333334</v>
      </c>
      <c r="M32" s="11" t="s">
        <v>25</v>
      </c>
      <c r="N32" s="11"/>
      <c r="O32" s="11"/>
      <c r="P32" s="11"/>
      <c r="Q32" s="11" t="s">
        <v>12</v>
      </c>
      <c r="R32" s="11">
        <f t="shared" si="2"/>
        <v>45017</v>
      </c>
      <c r="S32" s="11" t="str">
        <f t="shared" si="3"/>
        <v>5HSG Freiburg 2</v>
      </c>
    </row>
    <row r="33" spans="1:19" ht="15">
      <c r="A33" s="11"/>
      <c r="B33" s="11"/>
      <c r="C33" s="11"/>
      <c r="D33" s="11">
        <v>5</v>
      </c>
      <c r="E33" s="11" t="s">
        <v>54</v>
      </c>
      <c r="F33" s="11" t="s">
        <v>55</v>
      </c>
      <c r="G33" s="11">
        <v>134459</v>
      </c>
      <c r="H33" s="11">
        <v>10277</v>
      </c>
      <c r="I33" s="11">
        <v>1</v>
      </c>
      <c r="J33" s="11">
        <v>10054</v>
      </c>
      <c r="K33" s="11" t="s">
        <v>29</v>
      </c>
      <c r="L33" s="12">
        <v>0.5520833333333334</v>
      </c>
      <c r="M33" s="11" t="s">
        <v>38</v>
      </c>
      <c r="N33" s="22" t="s">
        <v>25</v>
      </c>
      <c r="O33" s="11"/>
      <c r="P33" s="11"/>
      <c r="Q33" s="11" t="s">
        <v>12</v>
      </c>
      <c r="R33" s="11">
        <f t="shared" si="2"/>
        <v>45018</v>
      </c>
      <c r="S33" s="11" t="str">
        <f t="shared" si="3"/>
        <v>5SG SFE/AFZ FR</v>
      </c>
    </row>
    <row r="34" spans="1:19" ht="15">
      <c r="A34" s="11"/>
      <c r="B34" s="11"/>
      <c r="C34" s="11"/>
      <c r="D34" s="11">
        <v>5</v>
      </c>
      <c r="E34" s="11" t="s">
        <v>54</v>
      </c>
      <c r="F34" s="11" t="s">
        <v>55</v>
      </c>
      <c r="G34" s="11">
        <v>134462</v>
      </c>
      <c r="H34" s="11">
        <v>10184</v>
      </c>
      <c r="I34" s="11">
        <v>1</v>
      </c>
      <c r="J34" s="11">
        <v>10048</v>
      </c>
      <c r="K34" s="11" t="s">
        <v>31</v>
      </c>
      <c r="L34" s="12">
        <v>0.47222222222222227</v>
      </c>
      <c r="M34" s="22" t="s">
        <v>36</v>
      </c>
      <c r="N34" s="11" t="s">
        <v>26</v>
      </c>
      <c r="O34" s="11"/>
      <c r="P34" s="11"/>
      <c r="Q34" s="11" t="s">
        <v>12</v>
      </c>
      <c r="R34" s="11">
        <f t="shared" si="2"/>
        <v>45032</v>
      </c>
      <c r="S34" s="11" t="str">
        <f t="shared" si="3"/>
        <v>5SG Bötz/March</v>
      </c>
    </row>
    <row r="35" spans="1:19" ht="15">
      <c r="A35" s="11"/>
      <c r="B35" s="11"/>
      <c r="C35" s="11"/>
      <c r="D35" s="11">
        <v>5</v>
      </c>
      <c r="E35" s="11"/>
      <c r="F35" s="11" t="s">
        <v>55</v>
      </c>
      <c r="G35" s="11">
        <v>134463</v>
      </c>
      <c r="H35" s="11">
        <v>10070</v>
      </c>
      <c r="I35" s="11">
        <v>1</v>
      </c>
      <c r="J35" s="11">
        <v>10057</v>
      </c>
      <c r="K35" s="11" t="s">
        <v>32</v>
      </c>
      <c r="L35" s="12">
        <v>0.5416666666666666</v>
      </c>
      <c r="M35" s="11" t="s">
        <v>26</v>
      </c>
      <c r="N35" s="11"/>
      <c r="O35" s="11"/>
      <c r="P35" s="11"/>
      <c r="Q35" s="11" t="s">
        <v>12</v>
      </c>
      <c r="R35" s="11">
        <f t="shared" si="2"/>
        <v>45038</v>
      </c>
      <c r="S35" s="11" t="str">
        <f t="shared" si="3"/>
        <v>5TV Gundelf.</v>
      </c>
    </row>
    <row r="36" spans="1:19" ht="15">
      <c r="A36" s="11" t="s">
        <v>13</v>
      </c>
      <c r="B36" s="11"/>
      <c r="C36" s="11"/>
      <c r="D36" s="11">
        <v>5</v>
      </c>
      <c r="E36" s="11"/>
      <c r="F36" s="11" t="s">
        <v>55</v>
      </c>
      <c r="G36" s="11">
        <v>134453</v>
      </c>
      <c r="H36" s="11">
        <v>10207</v>
      </c>
      <c r="I36" s="11">
        <v>1</v>
      </c>
      <c r="J36" s="11">
        <v>10059</v>
      </c>
      <c r="K36" s="11" t="s">
        <v>32</v>
      </c>
      <c r="L36" s="12">
        <v>0.5972222222222222</v>
      </c>
      <c r="M36" s="22" t="s">
        <v>35</v>
      </c>
      <c r="N36" s="11"/>
      <c r="O36" s="11"/>
      <c r="P36" s="11"/>
      <c r="Q36" s="11" t="s">
        <v>12</v>
      </c>
      <c r="R36" s="11">
        <f t="shared" si="2"/>
        <v>45038</v>
      </c>
      <c r="S36" s="11" t="str">
        <f t="shared" si="3"/>
        <v>5SG Kenz/Herbol</v>
      </c>
    </row>
    <row r="37" spans="4:19" ht="15">
      <c r="D37">
        <v>5</v>
      </c>
      <c r="E37" t="s">
        <v>53</v>
      </c>
      <c r="F37" t="s">
        <v>55</v>
      </c>
      <c r="G37">
        <v>134543</v>
      </c>
      <c r="H37">
        <v>10064</v>
      </c>
      <c r="I37">
        <v>1</v>
      </c>
      <c r="J37">
        <v>10053</v>
      </c>
      <c r="K37" t="s">
        <v>17</v>
      </c>
      <c r="L37" s="1">
        <v>0.46875</v>
      </c>
      <c r="M37" t="s">
        <v>39</v>
      </c>
      <c r="N37" t="s">
        <v>34</v>
      </c>
      <c r="P37" s="13"/>
      <c r="Q37" t="s">
        <v>12</v>
      </c>
      <c r="R37">
        <f t="shared" si="2"/>
        <v>44996</v>
      </c>
      <c r="S37" t="str">
        <f t="shared" si="3"/>
        <v>5HSG Freiburg</v>
      </c>
    </row>
    <row r="38" spans="4:19" ht="15">
      <c r="D38" s="26">
        <v>5</v>
      </c>
      <c r="E38" s="26"/>
      <c r="F38" s="26" t="s">
        <v>55</v>
      </c>
      <c r="G38" s="26">
        <v>134556</v>
      </c>
      <c r="H38" s="26">
        <v>10172</v>
      </c>
      <c r="I38" s="26">
        <v>1</v>
      </c>
      <c r="J38" s="26">
        <v>10075</v>
      </c>
      <c r="K38" s="26" t="s">
        <v>28</v>
      </c>
      <c r="L38" s="27">
        <v>0.5416666666666666</v>
      </c>
      <c r="M38" s="26" t="s">
        <v>42</v>
      </c>
      <c r="N38" s="26" t="s">
        <v>34</v>
      </c>
      <c r="P38" s="13"/>
      <c r="Q38" t="s">
        <v>12</v>
      </c>
      <c r="R38">
        <v>45017</v>
      </c>
      <c r="S38" t="s">
        <v>48</v>
      </c>
    </row>
    <row r="39" spans="4:19" ht="15">
      <c r="D39">
        <v>5</v>
      </c>
      <c r="E39" t="s">
        <v>53</v>
      </c>
      <c r="F39" t="s">
        <v>55</v>
      </c>
      <c r="G39">
        <v>134543</v>
      </c>
      <c r="H39">
        <v>10064</v>
      </c>
      <c r="I39">
        <v>1</v>
      </c>
      <c r="J39">
        <v>10053</v>
      </c>
      <c r="K39" t="s">
        <v>17</v>
      </c>
      <c r="L39" s="1">
        <v>0.46875</v>
      </c>
      <c r="M39" s="17" t="s">
        <v>39</v>
      </c>
      <c r="N39" s="17" t="s">
        <v>42</v>
      </c>
      <c r="P39" s="13"/>
      <c r="Q39" t="s">
        <v>12</v>
      </c>
      <c r="R39">
        <f>VALUE(RIGHT(K39,10))</f>
        <v>44996</v>
      </c>
      <c r="S39" t="str">
        <f>D39&amp;M39</f>
        <v>5HSG Freiburg</v>
      </c>
    </row>
    <row r="40" spans="4:19" ht="15">
      <c r="D40">
        <v>5</v>
      </c>
      <c r="F40" t="s">
        <v>55</v>
      </c>
      <c r="G40">
        <v>134546</v>
      </c>
      <c r="H40">
        <v>10099</v>
      </c>
      <c r="I40">
        <v>1</v>
      </c>
      <c r="J40">
        <v>10076</v>
      </c>
      <c r="K40" t="s">
        <v>17</v>
      </c>
      <c r="L40" s="1">
        <v>0.638888888888889</v>
      </c>
      <c r="M40" t="s">
        <v>41</v>
      </c>
      <c r="N40" s="13"/>
      <c r="P40" s="13"/>
      <c r="Q40" t="s">
        <v>12</v>
      </c>
      <c r="R40">
        <f t="shared" si="2"/>
        <v>44996</v>
      </c>
      <c r="S40" t="str">
        <f t="shared" si="3"/>
        <v>5TV Todtnau</v>
      </c>
    </row>
    <row r="41" spans="4:19" ht="15">
      <c r="D41">
        <v>5</v>
      </c>
      <c r="E41" t="s">
        <v>53</v>
      </c>
      <c r="F41" t="s">
        <v>55</v>
      </c>
      <c r="G41">
        <v>134545</v>
      </c>
      <c r="H41">
        <v>10240</v>
      </c>
      <c r="I41">
        <v>1</v>
      </c>
      <c r="J41">
        <v>10074</v>
      </c>
      <c r="K41" t="s">
        <v>17</v>
      </c>
      <c r="L41" s="1">
        <v>0.65625</v>
      </c>
      <c r="M41" t="s">
        <v>40</v>
      </c>
      <c r="N41" t="s">
        <v>41</v>
      </c>
      <c r="P41" s="13"/>
      <c r="Q41" t="s">
        <v>12</v>
      </c>
      <c r="R41">
        <f t="shared" si="2"/>
        <v>44996</v>
      </c>
      <c r="S41" t="str">
        <f t="shared" si="3"/>
        <v>5HSV Schopfheim</v>
      </c>
    </row>
    <row r="42" spans="4:19" ht="15">
      <c r="D42">
        <v>5</v>
      </c>
      <c r="F42" t="s">
        <v>55</v>
      </c>
      <c r="G42">
        <v>134547</v>
      </c>
      <c r="H42">
        <v>10152</v>
      </c>
      <c r="I42">
        <v>1</v>
      </c>
      <c r="J42">
        <v>10070</v>
      </c>
      <c r="K42" t="s">
        <v>18</v>
      </c>
      <c r="L42" s="1">
        <v>0.4791666666666667</v>
      </c>
      <c r="M42" t="s">
        <v>27</v>
      </c>
      <c r="P42" s="13"/>
      <c r="Q42" t="s">
        <v>12</v>
      </c>
      <c r="R42">
        <f t="shared" si="2"/>
        <v>44997</v>
      </c>
      <c r="S42" t="str">
        <f t="shared" si="3"/>
        <v>5Regio-Hummeln</v>
      </c>
    </row>
    <row r="43" spans="4:19" ht="15">
      <c r="D43">
        <v>5</v>
      </c>
      <c r="F43" t="s">
        <v>55</v>
      </c>
      <c r="G43">
        <v>134548</v>
      </c>
      <c r="H43">
        <v>10090</v>
      </c>
      <c r="I43">
        <v>1</v>
      </c>
      <c r="J43">
        <v>10073</v>
      </c>
      <c r="K43" t="s">
        <v>18</v>
      </c>
      <c r="L43" s="1">
        <v>0.6145833333333334</v>
      </c>
      <c r="M43" t="s">
        <v>34</v>
      </c>
      <c r="P43" s="13"/>
      <c r="Q43" t="s">
        <v>12</v>
      </c>
      <c r="R43">
        <f t="shared" si="2"/>
        <v>44997</v>
      </c>
      <c r="S43" t="str">
        <f t="shared" si="3"/>
        <v>5HC Karsau</v>
      </c>
    </row>
    <row r="44" spans="4:19" ht="15">
      <c r="D44" s="3">
        <v>5</v>
      </c>
      <c r="E44" s="3" t="s">
        <v>53</v>
      </c>
      <c r="F44" s="3" t="s">
        <v>55</v>
      </c>
      <c r="G44" s="3">
        <v>134549</v>
      </c>
      <c r="H44" s="3">
        <v>10064</v>
      </c>
      <c r="I44" s="3">
        <v>1</v>
      </c>
      <c r="J44" s="3">
        <v>10053</v>
      </c>
      <c r="K44" s="3" t="s">
        <v>21</v>
      </c>
      <c r="L44" s="4">
        <v>0.5416666666666666</v>
      </c>
      <c r="M44" s="3" t="s">
        <v>39</v>
      </c>
      <c r="N44" s="3" t="s">
        <v>40</v>
      </c>
      <c r="O44" s="3"/>
      <c r="P44" s="14"/>
      <c r="Q44" s="3" t="s">
        <v>12</v>
      </c>
      <c r="R44" s="3">
        <f t="shared" si="2"/>
        <v>45010</v>
      </c>
      <c r="S44" s="3" t="str">
        <f t="shared" si="3"/>
        <v>5HSG Freiburg</v>
      </c>
    </row>
    <row r="45" spans="4:19" ht="15">
      <c r="D45" s="15">
        <v>5</v>
      </c>
      <c r="E45" s="15"/>
      <c r="F45" s="15" t="s">
        <v>55</v>
      </c>
      <c r="G45" s="15">
        <v>134550</v>
      </c>
      <c r="H45" s="15">
        <v>10172</v>
      </c>
      <c r="I45" s="15">
        <v>1</v>
      </c>
      <c r="J45" s="15">
        <v>10075</v>
      </c>
      <c r="K45" s="15" t="s">
        <v>21</v>
      </c>
      <c r="L45" s="25">
        <v>0.5625</v>
      </c>
      <c r="M45" s="15" t="s">
        <v>42</v>
      </c>
      <c r="N45" s="15" t="s">
        <v>40</v>
      </c>
      <c r="O45" s="3"/>
      <c r="P45" s="14"/>
      <c r="Q45" s="3" t="s">
        <v>12</v>
      </c>
      <c r="R45" s="3">
        <v>45010</v>
      </c>
      <c r="S45" s="3" t="s">
        <v>48</v>
      </c>
    </row>
    <row r="46" spans="4:19" ht="15">
      <c r="D46" s="3">
        <v>5</v>
      </c>
      <c r="E46" s="3"/>
      <c r="F46" s="3" t="s">
        <v>55</v>
      </c>
      <c r="G46" s="3">
        <v>134552</v>
      </c>
      <c r="H46" s="3">
        <v>10240</v>
      </c>
      <c r="I46" s="3">
        <v>1</v>
      </c>
      <c r="J46" s="3">
        <v>10074</v>
      </c>
      <c r="K46" s="3" t="s">
        <v>21</v>
      </c>
      <c r="L46" s="4">
        <v>0.6875</v>
      </c>
      <c r="M46" s="3" t="s">
        <v>40</v>
      </c>
      <c r="N46" s="3"/>
      <c r="O46" s="3"/>
      <c r="P46" s="14"/>
      <c r="Q46" s="3" t="s">
        <v>12</v>
      </c>
      <c r="R46" s="3">
        <f t="shared" si="2"/>
        <v>45010</v>
      </c>
      <c r="S46" s="3" t="str">
        <f t="shared" si="3"/>
        <v>5HSV Schopfheim</v>
      </c>
    </row>
    <row r="47" spans="4:19" ht="15">
      <c r="D47" s="3">
        <v>5</v>
      </c>
      <c r="E47" s="3"/>
      <c r="F47" s="3" t="s">
        <v>55</v>
      </c>
      <c r="G47" s="3">
        <v>134553</v>
      </c>
      <c r="H47" s="3">
        <v>10099</v>
      </c>
      <c r="I47" s="3">
        <v>1</v>
      </c>
      <c r="J47" s="3">
        <v>10076</v>
      </c>
      <c r="K47" s="3" t="s">
        <v>21</v>
      </c>
      <c r="L47" s="4">
        <v>0.6875</v>
      </c>
      <c r="M47" s="3" t="s">
        <v>41</v>
      </c>
      <c r="N47" s="3"/>
      <c r="O47" s="3"/>
      <c r="P47" s="14"/>
      <c r="Q47" s="3" t="s">
        <v>12</v>
      </c>
      <c r="R47" s="3">
        <f t="shared" si="2"/>
        <v>45010</v>
      </c>
      <c r="S47" s="3" t="str">
        <f t="shared" si="3"/>
        <v>5TV Todtnau</v>
      </c>
    </row>
    <row r="48" spans="4:19" ht="15">
      <c r="D48" s="3">
        <v>5</v>
      </c>
      <c r="E48" s="3" t="s">
        <v>53</v>
      </c>
      <c r="F48" s="3" t="s">
        <v>55</v>
      </c>
      <c r="G48" s="3">
        <v>134555</v>
      </c>
      <c r="H48" s="3">
        <v>10090</v>
      </c>
      <c r="I48" s="3">
        <v>1</v>
      </c>
      <c r="J48" s="3">
        <v>10073</v>
      </c>
      <c r="K48" s="3" t="s">
        <v>22</v>
      </c>
      <c r="L48" s="4">
        <v>0.5520833333333334</v>
      </c>
      <c r="M48" s="3" t="s">
        <v>34</v>
      </c>
      <c r="N48" s="3" t="s">
        <v>41</v>
      </c>
      <c r="O48" s="3"/>
      <c r="P48" s="14"/>
      <c r="Q48" s="3" t="s">
        <v>12</v>
      </c>
      <c r="R48" s="3">
        <f t="shared" si="2"/>
        <v>45011</v>
      </c>
      <c r="S48" s="3" t="str">
        <f t="shared" si="3"/>
        <v>5HC Karsau</v>
      </c>
    </row>
    <row r="49" spans="4:19" ht="15">
      <c r="D49" s="3">
        <v>5</v>
      </c>
      <c r="E49" s="3" t="s">
        <v>53</v>
      </c>
      <c r="F49" s="3" t="s">
        <v>55</v>
      </c>
      <c r="G49" s="3">
        <v>134550</v>
      </c>
      <c r="H49" s="3">
        <v>10172</v>
      </c>
      <c r="I49" s="3">
        <v>1</v>
      </c>
      <c r="J49" s="3">
        <v>10075</v>
      </c>
      <c r="K49" s="3" t="s">
        <v>21</v>
      </c>
      <c r="L49" s="4">
        <v>0.5625</v>
      </c>
      <c r="M49" s="16" t="s">
        <v>42</v>
      </c>
      <c r="N49" s="16" t="s">
        <v>41</v>
      </c>
      <c r="O49" s="3"/>
      <c r="P49" s="14"/>
      <c r="Q49" s="3" t="s">
        <v>12</v>
      </c>
      <c r="R49" s="3">
        <v>45010</v>
      </c>
      <c r="S49" s="3" t="s">
        <v>48</v>
      </c>
    </row>
    <row r="50" spans="1:19" ht="15">
      <c r="A50" t="s">
        <v>13</v>
      </c>
      <c r="D50" s="3">
        <v>5</v>
      </c>
      <c r="E50" s="3"/>
      <c r="F50" s="3" t="s">
        <v>55</v>
      </c>
      <c r="G50" s="3">
        <v>134554</v>
      </c>
      <c r="H50" s="3">
        <v>10152</v>
      </c>
      <c r="I50" s="3">
        <v>1</v>
      </c>
      <c r="J50" s="3">
        <v>10070</v>
      </c>
      <c r="K50" s="3" t="s">
        <v>22</v>
      </c>
      <c r="L50" s="4">
        <v>0.6770833333333334</v>
      </c>
      <c r="M50" s="15" t="s">
        <v>27</v>
      </c>
      <c r="N50" s="3"/>
      <c r="O50" s="3"/>
      <c r="P50" s="14"/>
      <c r="Q50" s="3" t="s">
        <v>12</v>
      </c>
      <c r="R50" s="3">
        <f t="shared" si="2"/>
        <v>45011</v>
      </c>
      <c r="S50" s="3" t="str">
        <f t="shared" si="3"/>
        <v>5Regio-Hummeln</v>
      </c>
    </row>
    <row r="51" spans="4:19" ht="15">
      <c r="D51">
        <v>5</v>
      </c>
      <c r="E51" t="s">
        <v>53</v>
      </c>
      <c r="F51" t="s">
        <v>55</v>
      </c>
      <c r="G51">
        <v>134560</v>
      </c>
      <c r="H51">
        <v>10240</v>
      </c>
      <c r="I51">
        <v>1</v>
      </c>
      <c r="J51">
        <v>10074</v>
      </c>
      <c r="K51" t="s">
        <v>32</v>
      </c>
      <c r="L51" s="1">
        <v>0.5</v>
      </c>
      <c r="M51" t="s">
        <v>40</v>
      </c>
      <c r="N51" t="s">
        <v>34</v>
      </c>
      <c r="P51" s="13"/>
      <c r="Q51" t="s">
        <v>12</v>
      </c>
      <c r="R51">
        <f t="shared" si="2"/>
        <v>45038</v>
      </c>
      <c r="S51" t="str">
        <f t="shared" si="3"/>
        <v>5HSV Schopfheim</v>
      </c>
    </row>
    <row r="52" spans="4:19" ht="15">
      <c r="D52">
        <v>5</v>
      </c>
      <c r="E52" t="s">
        <v>53</v>
      </c>
      <c r="F52" t="s">
        <v>55</v>
      </c>
      <c r="G52">
        <v>134560</v>
      </c>
      <c r="H52">
        <v>10240</v>
      </c>
      <c r="I52">
        <v>1</v>
      </c>
      <c r="J52">
        <v>10074</v>
      </c>
      <c r="K52" t="s">
        <v>32</v>
      </c>
      <c r="L52" s="1">
        <v>0.5</v>
      </c>
      <c r="M52" s="17" t="s">
        <v>40</v>
      </c>
      <c r="N52" s="17" t="s">
        <v>42</v>
      </c>
      <c r="P52" s="13"/>
      <c r="Q52" t="s">
        <v>12</v>
      </c>
      <c r="R52">
        <f>VALUE(RIGHT(K52,10))</f>
        <v>45038</v>
      </c>
      <c r="S52" t="str">
        <f>D52&amp;M52</f>
        <v>5HSV Schopfheim</v>
      </c>
    </row>
    <row r="53" spans="4:19" ht="15">
      <c r="D53">
        <v>5</v>
      </c>
      <c r="F53" t="s">
        <v>55</v>
      </c>
      <c r="G53">
        <v>134558</v>
      </c>
      <c r="H53">
        <v>10064</v>
      </c>
      <c r="I53">
        <v>1</v>
      </c>
      <c r="J53">
        <v>10053</v>
      </c>
      <c r="K53" t="s">
        <v>32</v>
      </c>
      <c r="L53" s="1">
        <v>0.5208333333333334</v>
      </c>
      <c r="M53" t="s">
        <v>39</v>
      </c>
      <c r="N53" s="3"/>
      <c r="P53" s="13"/>
      <c r="Q53" t="s">
        <v>12</v>
      </c>
      <c r="R53">
        <f t="shared" si="2"/>
        <v>45038</v>
      </c>
      <c r="S53" t="str">
        <f t="shared" si="3"/>
        <v>5HSG Freiburg</v>
      </c>
    </row>
    <row r="54" spans="4:19" ht="15">
      <c r="D54">
        <v>5</v>
      </c>
      <c r="E54" t="s">
        <v>53</v>
      </c>
      <c r="F54" t="s">
        <v>55</v>
      </c>
      <c r="G54" t="s">
        <v>56</v>
      </c>
      <c r="H54">
        <v>10099</v>
      </c>
      <c r="I54">
        <v>1</v>
      </c>
      <c r="J54">
        <v>10076</v>
      </c>
      <c r="K54" t="s">
        <v>32</v>
      </c>
      <c r="L54" s="1">
        <v>0.611111111111111</v>
      </c>
      <c r="M54" t="s">
        <v>41</v>
      </c>
      <c r="N54" t="s">
        <v>39</v>
      </c>
      <c r="P54" s="13"/>
      <c r="Q54" t="s">
        <v>12</v>
      </c>
      <c r="R54">
        <f t="shared" si="2"/>
        <v>45038</v>
      </c>
      <c r="S54" t="str">
        <f t="shared" si="3"/>
        <v>5TV Todtnau</v>
      </c>
    </row>
    <row r="55" spans="4:19" ht="15">
      <c r="D55" s="26">
        <v>5</v>
      </c>
      <c r="E55" s="26"/>
      <c r="F55" s="26" t="s">
        <v>55</v>
      </c>
      <c r="G55" s="26">
        <v>134561</v>
      </c>
      <c r="H55" s="26">
        <v>10099</v>
      </c>
      <c r="I55" s="26">
        <v>1</v>
      </c>
      <c r="J55" s="26">
        <v>10076</v>
      </c>
      <c r="K55" s="26" t="s">
        <v>32</v>
      </c>
      <c r="L55" s="27">
        <v>0.611111111111111</v>
      </c>
      <c r="M55" s="26" t="s">
        <v>41</v>
      </c>
      <c r="N55" s="26" t="s">
        <v>42</v>
      </c>
      <c r="P55" s="13"/>
      <c r="Q55" t="s">
        <v>12</v>
      </c>
      <c r="R55">
        <f>VALUE(RIGHT(K55,10))</f>
        <v>45038</v>
      </c>
      <c r="S55" t="str">
        <f>D55&amp;M55</f>
        <v>5TV Todtnau</v>
      </c>
    </row>
    <row r="56" spans="4:19" ht="15">
      <c r="D56">
        <v>5</v>
      </c>
      <c r="F56" t="s">
        <v>55</v>
      </c>
      <c r="G56">
        <v>134562</v>
      </c>
      <c r="H56">
        <v>10152</v>
      </c>
      <c r="I56">
        <v>1</v>
      </c>
      <c r="J56">
        <v>10070</v>
      </c>
      <c r="K56" t="s">
        <v>33</v>
      </c>
      <c r="L56" s="1">
        <v>0.5416666666666666</v>
      </c>
      <c r="M56" t="s">
        <v>27</v>
      </c>
      <c r="P56" s="13"/>
      <c r="Q56" t="s">
        <v>12</v>
      </c>
      <c r="R56">
        <f t="shared" si="2"/>
        <v>45039</v>
      </c>
      <c r="S56" t="str">
        <f t="shared" si="3"/>
        <v>5Regio-Hummeln</v>
      </c>
    </row>
    <row r="57" spans="4:19" ht="15">
      <c r="D57">
        <v>5</v>
      </c>
      <c r="F57" t="s">
        <v>55</v>
      </c>
      <c r="G57">
        <v>134563</v>
      </c>
      <c r="H57">
        <v>10090</v>
      </c>
      <c r="I57">
        <v>1</v>
      </c>
      <c r="J57">
        <v>10073</v>
      </c>
      <c r="K57" t="s">
        <v>33</v>
      </c>
      <c r="L57" s="1">
        <v>0.5833333333333334</v>
      </c>
      <c r="M57" t="s">
        <v>34</v>
      </c>
      <c r="P57" s="13"/>
      <c r="R57">
        <f t="shared" si="2"/>
        <v>45039</v>
      </c>
      <c r="S57" t="str">
        <f t="shared" si="3"/>
        <v>5HC Karsau</v>
      </c>
    </row>
    <row r="58" ht="15">
      <c r="L58" s="1"/>
    </row>
    <row r="59" ht="15">
      <c r="L59" s="1"/>
    </row>
    <row r="60" ht="15">
      <c r="L60" s="1"/>
    </row>
    <row r="61" ht="15">
      <c r="L61" s="1"/>
    </row>
    <row r="62" ht="15">
      <c r="L62" s="1"/>
    </row>
    <row r="63" ht="15">
      <c r="L63" s="1"/>
    </row>
    <row r="64" ht="15">
      <c r="L64" s="1"/>
    </row>
    <row r="65" ht="15">
      <c r="L65" s="1"/>
    </row>
    <row r="66" ht="15">
      <c r="L66" s="1"/>
    </row>
    <row r="67" ht="15">
      <c r="L67" s="1"/>
    </row>
    <row r="68" ht="15">
      <c r="L68" s="1"/>
    </row>
    <row r="69" ht="15">
      <c r="L69" s="1"/>
    </row>
    <row r="70" ht="15">
      <c r="L70" s="1"/>
    </row>
    <row r="71" ht="15">
      <c r="L71" s="1"/>
    </row>
    <row r="72" ht="15">
      <c r="L72" s="1"/>
    </row>
    <row r="73" ht="15">
      <c r="L73" s="1"/>
    </row>
    <row r="74" ht="15">
      <c r="L74" s="1"/>
    </row>
    <row r="75" ht="15">
      <c r="L75" s="1"/>
    </row>
    <row r="76" ht="15">
      <c r="L76" s="1"/>
    </row>
    <row r="77" ht="15">
      <c r="L77" s="1"/>
    </row>
    <row r="78" ht="15">
      <c r="L78" s="1"/>
    </row>
    <row r="79" ht="15">
      <c r="L79" s="1"/>
    </row>
    <row r="80" ht="15">
      <c r="L80" s="1"/>
    </row>
    <row r="81" ht="15">
      <c r="L81" s="1"/>
    </row>
    <row r="84" ht="15">
      <c r="L84" s="1"/>
    </row>
    <row r="85" ht="15">
      <c r="L85" s="1"/>
    </row>
    <row r="86" ht="15">
      <c r="L86" s="1"/>
    </row>
    <row r="87" ht="15">
      <c r="L87" s="1"/>
    </row>
    <row r="88" ht="15">
      <c r="L88" s="1"/>
    </row>
    <row r="89" ht="15">
      <c r="L89" s="1"/>
    </row>
    <row r="90" ht="15">
      <c r="L90" s="1"/>
    </row>
    <row r="91" ht="15">
      <c r="L91" s="1"/>
    </row>
    <row r="92" ht="15">
      <c r="L92" s="1"/>
    </row>
    <row r="93" ht="15">
      <c r="L93" s="1"/>
    </row>
    <row r="94" ht="15">
      <c r="L94" s="1"/>
    </row>
    <row r="95" ht="15">
      <c r="L95" s="1"/>
    </row>
    <row r="96" ht="15">
      <c r="L96" s="1"/>
    </row>
    <row r="97" ht="15">
      <c r="L97" s="1"/>
    </row>
    <row r="98" ht="15">
      <c r="L98" s="1"/>
    </row>
    <row r="99" ht="15">
      <c r="L99" s="1"/>
    </row>
    <row r="100" ht="15">
      <c r="L100" s="1"/>
    </row>
    <row r="101" ht="15">
      <c r="L101" s="1"/>
    </row>
    <row r="102" ht="15">
      <c r="L102" s="1"/>
    </row>
    <row r="103" ht="15">
      <c r="L103" s="1"/>
    </row>
    <row r="104" ht="15">
      <c r="L104" s="1"/>
    </row>
    <row r="105" ht="15">
      <c r="L105" s="1"/>
    </row>
    <row r="106" ht="15">
      <c r="L106" s="1"/>
    </row>
    <row r="107" ht="15">
      <c r="L107" s="1"/>
    </row>
  </sheetData>
  <sheetProtection/>
  <autoFilter ref="A1:S57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Joachim Burger</dc:creator>
  <cp:keywords/>
  <dc:description/>
  <cp:lastModifiedBy>Joachim Burger</cp:lastModifiedBy>
  <dcterms:created xsi:type="dcterms:W3CDTF">2022-12-18T08:27:55Z</dcterms:created>
  <dcterms:modified xsi:type="dcterms:W3CDTF">2023-02-07T12:40:02Z</dcterms:modified>
  <cp:category/>
  <cp:version/>
  <cp:contentType/>
  <cp:contentStatus/>
</cp:coreProperties>
</file>