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Data\Bezirk\LAST_HBW\"/>
    </mc:Choice>
  </mc:AlternateContent>
  <xr:revisionPtr revIDLastSave="0" documentId="13_ncr:1_{17478133-D463-4602-BB46-664B12CD954A}" xr6:coauthVersionLast="47" xr6:coauthVersionMax="47" xr10:uidLastSave="{00000000-0000-0000-0000-000000000000}"/>
  <bookViews>
    <workbookView xWindow="-120" yWindow="-120" windowWidth="20730" windowHeight="11160" xr2:uid="{DB51970B-F4EF-492B-9FC0-958D4E74A656}"/>
  </bookViews>
  <sheets>
    <sheet name="mA" sheetId="1" r:id="rId1"/>
    <sheet name="mB" sheetId="2" r:id="rId2"/>
    <sheet name="wA" sheetId="3" r:id="rId3"/>
    <sheet name="wB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4" i="1" l="1"/>
  <c r="E43" i="1"/>
  <c r="E38" i="1" l="1"/>
  <c r="E40" i="2"/>
  <c r="E39" i="2"/>
  <c r="E45" i="1" l="1"/>
  <c r="E41" i="2"/>
  <c r="E31" i="3" l="1"/>
  <c r="E32" i="3" s="1"/>
  <c r="E30" i="3"/>
  <c r="E36" i="5"/>
  <c r="E35" i="5"/>
  <c r="E37" i="5" s="1"/>
  <c r="E28" i="5" l="1"/>
  <c r="D28" i="5"/>
  <c r="E20" i="3"/>
  <c r="D20" i="3"/>
  <c r="E31" i="2"/>
  <c r="D31" i="2"/>
  <c r="E34" i="1"/>
  <c r="D34" i="1"/>
</calcChain>
</file>

<file path=xl/sharedStrings.xml><?xml version="1.0" encoding="utf-8"?>
<sst xmlns="http://schemas.openxmlformats.org/spreadsheetml/2006/main" count="748" uniqueCount="328">
  <si>
    <t>BHV</t>
  </si>
  <si>
    <t>Verband</t>
  </si>
  <si>
    <t>Nummer</t>
  </si>
  <si>
    <t>Name</t>
  </si>
  <si>
    <t>mA JBLH</t>
  </si>
  <si>
    <t>mA RL</t>
  </si>
  <si>
    <t>mB JBLH</t>
  </si>
  <si>
    <t>mB RL</t>
  </si>
  <si>
    <t>wA JBLH</t>
  </si>
  <si>
    <t>wA RL</t>
  </si>
  <si>
    <t>wB JBLH</t>
  </si>
  <si>
    <t>wB RL</t>
  </si>
  <si>
    <t>HG Oftersheim/Schwetzingen</t>
  </si>
  <si>
    <t>SG Pforzheim/Eutingen</t>
  </si>
  <si>
    <t>Rhein-Neckar Löwen</t>
  </si>
  <si>
    <t>HG Oftersheim/Schwetzingen 2</t>
  </si>
  <si>
    <t>XXX</t>
  </si>
  <si>
    <t>HSG Ettlingen</t>
  </si>
  <si>
    <t>SG Pforzheim/Eutingen 2</t>
  </si>
  <si>
    <t>S3L Handball</t>
  </si>
  <si>
    <t>TSV Rot-Malsch</t>
  </si>
  <si>
    <t>Rhein-Neckar Löwen 2</t>
  </si>
  <si>
    <t>Festplatz</t>
  </si>
  <si>
    <t>TSG Ketsch</t>
  </si>
  <si>
    <t>TSV Rintheim</t>
  </si>
  <si>
    <t>TV Schriesheim</t>
  </si>
  <si>
    <t>HC Mannheim-Vogelstang</t>
  </si>
  <si>
    <t>offen - da 3 Spielerinnen am 09.03. zur Probe bei den Flames für die JBLH sind</t>
  </si>
  <si>
    <t>SHV</t>
  </si>
  <si>
    <t>HSG Konstanz</t>
  </si>
  <si>
    <t>HSG Hanauerland</t>
  </si>
  <si>
    <t>SG JHA Baden I</t>
  </si>
  <si>
    <t>TSV Frbg-Zäh.</t>
  </si>
  <si>
    <t>SG Könd/Tening</t>
  </si>
  <si>
    <t>TuS Altenheim</t>
  </si>
  <si>
    <t>HB Kinzigtal</t>
  </si>
  <si>
    <t>SG Kenz/Herbol</t>
  </si>
  <si>
    <t>HSG Dreiland</t>
  </si>
  <si>
    <t>SG Meiß/Nonn</t>
  </si>
  <si>
    <t>HSG Hanauerl.</t>
  </si>
  <si>
    <t>SG JHA Baden</t>
  </si>
  <si>
    <t>TuS Steißling.</t>
  </si>
  <si>
    <t>SG Kapp/Stein</t>
  </si>
  <si>
    <t>HSG Freiburg</t>
  </si>
  <si>
    <t>SG Altd/Ettenh</t>
  </si>
  <si>
    <t>SV Allensbach</t>
  </si>
  <si>
    <t>JSG Panth/Murg</t>
  </si>
  <si>
    <t>Meiß/Nonn/Otte</t>
  </si>
  <si>
    <t>Spvgg Mössing.</t>
  </si>
  <si>
    <t>VfL Pfullingen</t>
  </si>
  <si>
    <t>JSG Bal-Weilst</t>
  </si>
  <si>
    <t>Team Stuttgart</t>
  </si>
  <si>
    <t>SV K'westheim</t>
  </si>
  <si>
    <t>Bottwar SG</t>
  </si>
  <si>
    <t>HSC Schm/Oeff</t>
  </si>
  <si>
    <t>HSG BB/Sifi</t>
  </si>
  <si>
    <t>HB Ludwigsburg</t>
  </si>
  <si>
    <t>TSV Weinsberg</t>
  </si>
  <si>
    <t>MTG Wangen</t>
  </si>
  <si>
    <t>TV Bittenfeld</t>
  </si>
  <si>
    <t>TV Plochingen</t>
  </si>
  <si>
    <t>JANO Filder</t>
  </si>
  <si>
    <t>TSV Blaustein</t>
  </si>
  <si>
    <t>FA Göppingen</t>
  </si>
  <si>
    <t>JANO Filder 2</t>
  </si>
  <si>
    <t>HVW</t>
  </si>
  <si>
    <t>BBM Bietigheim</t>
  </si>
  <si>
    <t>TSV Heiningen</t>
  </si>
  <si>
    <t>SG SchoBott</t>
  </si>
  <si>
    <t>HSG Stgt/Metz</t>
  </si>
  <si>
    <t>SV Leonb/Elt</t>
  </si>
  <si>
    <t>SG Weinstadt</t>
  </si>
  <si>
    <t>TV Spaichingen</t>
  </si>
  <si>
    <t>TSV Köngen</t>
  </si>
  <si>
    <t>TV Nellingen</t>
  </si>
  <si>
    <t>TV Nellingen 2</t>
  </si>
  <si>
    <t>SG O'/U'hausen</t>
  </si>
  <si>
    <t>HSG Hoss-Meß</t>
  </si>
  <si>
    <t>HSG Frid/Mühl</t>
  </si>
  <si>
    <t>TG Geislingen</t>
  </si>
  <si>
    <t>Kriterium</t>
  </si>
  <si>
    <t>BWOL/2</t>
  </si>
  <si>
    <t>BWOL/1</t>
  </si>
  <si>
    <t>BWOL/3</t>
  </si>
  <si>
    <t>Rank asif</t>
  </si>
  <si>
    <t>BWOL/4</t>
  </si>
  <si>
    <t>BWOL/5</t>
  </si>
  <si>
    <t>BWOL/6</t>
  </si>
  <si>
    <t>BWOL/7</t>
  </si>
  <si>
    <t>BWOL/9</t>
  </si>
  <si>
    <t>BWOL/10</t>
  </si>
  <si>
    <t>WL/1</t>
  </si>
  <si>
    <t>SL/1</t>
  </si>
  <si>
    <t>BL/1</t>
  </si>
  <si>
    <t>Fix JBLH</t>
  </si>
  <si>
    <t>Q R1</t>
  </si>
  <si>
    <t>Topf 1</t>
  </si>
  <si>
    <t>Topf 2</t>
  </si>
  <si>
    <t>Topf 3</t>
  </si>
  <si>
    <t>Rest</t>
  </si>
  <si>
    <t>Gruppe 1</t>
  </si>
  <si>
    <t>Gruppe 2</t>
  </si>
  <si>
    <t>Gruppe 3</t>
  </si>
  <si>
    <t>Gruppe 4</t>
  </si>
  <si>
    <t>Q R2</t>
  </si>
  <si>
    <t>Top: 2 Gruppen à 5</t>
  </si>
  <si>
    <t>TSV Rintheim*</t>
  </si>
  <si>
    <t>SG SchoBott*</t>
  </si>
  <si>
    <t>Gruppe A</t>
  </si>
  <si>
    <t>1. Gruppe 1</t>
  </si>
  <si>
    <t>2. Gruppe 2</t>
  </si>
  <si>
    <t>1. Gruppe 3</t>
  </si>
  <si>
    <t>2. Gruppe 4</t>
  </si>
  <si>
    <t>Gruppe B</t>
  </si>
  <si>
    <t>Bottwar SG*</t>
  </si>
  <si>
    <t>SG O'/U'hausen*</t>
  </si>
  <si>
    <t>TV Schriesheim*</t>
  </si>
  <si>
    <t>TSV Köngen*</t>
  </si>
  <si>
    <t>TV Nellingen 2*</t>
  </si>
  <si>
    <t>BBM Bietigheim*</t>
  </si>
  <si>
    <t>Spvgg Mössing.*</t>
  </si>
  <si>
    <t>SV Allensbach*</t>
  </si>
  <si>
    <t>HSG Frid/Mühl*</t>
  </si>
  <si>
    <t>JSG Panth/Murg*</t>
  </si>
  <si>
    <t>HC Mannheim-Vogelstang*</t>
  </si>
  <si>
    <t>* nur RL</t>
  </si>
  <si>
    <t>2. Gruppe 1</t>
  </si>
  <si>
    <t>1. Gruppe 2</t>
  </si>
  <si>
    <t>2. Gruppe 3</t>
  </si>
  <si>
    <t>1. Gruppe 4</t>
  </si>
  <si>
    <t>Gruppe C</t>
  </si>
  <si>
    <t>3. Gruppe 1</t>
  </si>
  <si>
    <t>3. Gruppe 2</t>
  </si>
  <si>
    <t>3. Gruppe 3</t>
  </si>
  <si>
    <t>3. Gruppe 4</t>
  </si>
  <si>
    <t>Gruppe C; Nachrücker RL</t>
  </si>
  <si>
    <t>BWOL/8</t>
  </si>
  <si>
    <t>TSV Weinsb*</t>
  </si>
  <si>
    <t>R-N Löwen 2*</t>
  </si>
  <si>
    <t>TuS Altenh*</t>
  </si>
  <si>
    <t>S3L Handball*</t>
  </si>
  <si>
    <t>TSV Rot-Malsch*</t>
  </si>
  <si>
    <t>HG Oft/Schw 2*</t>
  </si>
  <si>
    <t>SG Pf/Eutingen 2*</t>
  </si>
  <si>
    <t>TSV Frbg-Zäh.*</t>
  </si>
  <si>
    <t>HSG Dreiland*</t>
  </si>
  <si>
    <t>SG Meiß/Nonn*</t>
  </si>
  <si>
    <t>HSG Hanauerl.*</t>
  </si>
  <si>
    <t>JANO Filder 2*</t>
  </si>
  <si>
    <t>TSV Heiningen*</t>
  </si>
  <si>
    <t>WL/2</t>
  </si>
  <si>
    <t>Gruppe 5</t>
  </si>
  <si>
    <t>5 Gruppen à 5</t>
  </si>
  <si>
    <t>2. Gruppe 5</t>
  </si>
  <si>
    <t>Platz 1-2 JBLH-Quali QB 5</t>
  </si>
  <si>
    <t>1. Gruppe 5</t>
  </si>
  <si>
    <t>Q JBLH über VF DM wJB möglich</t>
  </si>
  <si>
    <t>kein Spielrecht für RL</t>
  </si>
  <si>
    <t>SL/2</t>
  </si>
  <si>
    <t>BWOL/-</t>
  </si>
  <si>
    <t>JBLH/1</t>
  </si>
  <si>
    <t>JBLH/6</t>
  </si>
  <si>
    <t>JBLH/7</t>
  </si>
  <si>
    <t>JBLH-P/1</t>
  </si>
  <si>
    <t>JBLH-P/2</t>
  </si>
  <si>
    <t>JBLH-P/3</t>
  </si>
  <si>
    <t>JBLH-P/5</t>
  </si>
  <si>
    <t>JBLH-P/6</t>
  </si>
  <si>
    <t>Weinsberg</t>
  </si>
  <si>
    <t>T. Stuttgart</t>
  </si>
  <si>
    <t>JHA Baden</t>
  </si>
  <si>
    <t>Plochingen</t>
  </si>
  <si>
    <t>Schm/Oeff*</t>
  </si>
  <si>
    <t>Zähringen*</t>
  </si>
  <si>
    <t>Pforz/Eut II*</t>
  </si>
  <si>
    <t>Oft/Schw II*</t>
  </si>
  <si>
    <t>Kornwesth.</t>
  </si>
  <si>
    <t>BB/Sifi</t>
  </si>
  <si>
    <t>3 Gruppen à 4 oder 5</t>
  </si>
  <si>
    <t>Kapp/Stein</t>
  </si>
  <si>
    <t>Stutt/Metz</t>
  </si>
  <si>
    <t>Total</t>
  </si>
  <si>
    <t>davon JBLH</t>
  </si>
  <si>
    <t>ohne Zug.</t>
  </si>
  <si>
    <t>Verbleiben:</t>
  </si>
  <si>
    <t>JBLH</t>
  </si>
  <si>
    <t>RL</t>
  </si>
  <si>
    <t>5 Gruppensieger + 5 Gruppenzweite -&gt; RL</t>
  </si>
  <si>
    <t>5 Gruppen à 4/5 oder ggf. 4 Gruppen à 4/5 (bei 20 oder weniger)</t>
  </si>
  <si>
    <t>5 Gruppensieger -&gt; JBLH-Qualifikation QB5</t>
  </si>
  <si>
    <t>Gruppe B (nur JBLH-Bewerber)</t>
  </si>
  <si>
    <t>3. Gruppe 5</t>
  </si>
  <si>
    <t>Gruppe B, Platz 1 -&gt;  JBLH-Qualifikation QB 5</t>
  </si>
  <si>
    <t>Nachrückerplätze in RL</t>
  </si>
  <si>
    <t>ggf. weitere Plätze in JBLH-Qualifikation QB5</t>
  </si>
  <si>
    <t xml:space="preserve">  ggf. (unwahrscheinlich) auch JBLH-Quali-Plätze</t>
  </si>
  <si>
    <t>davon JBLH/RL</t>
  </si>
  <si>
    <t>davon nur JBLH</t>
  </si>
  <si>
    <t>fix JBLH</t>
  </si>
  <si>
    <t>TSG Ketsch*</t>
  </si>
  <si>
    <t>HSG Stgt/Metz°</t>
  </si>
  <si>
    <t>Andere</t>
  </si>
  <si>
    <t>SG Kapp/Stein§</t>
  </si>
  <si>
    <t>HSG Freiburg§</t>
  </si>
  <si>
    <t>VfL Pfullingen*</t>
  </si>
  <si>
    <t>SG Weinstadt*</t>
  </si>
  <si>
    <t>TV Spaichingen*</t>
  </si>
  <si>
    <t>Fix JBLH/RL</t>
  </si>
  <si>
    <t>Gruppe A-1</t>
  </si>
  <si>
    <t>Gruppe A-2</t>
  </si>
  <si>
    <t>oder 5-er-, 4-er- oder 3-er-Gruppe</t>
  </si>
  <si>
    <t>nicht an der 2. Runde nehmen teil:</t>
  </si>
  <si>
    <t>* nur RL, § nur JBLH aber nicht für RL, ° bereits für JBLH aber nicht für RL qualifiziert, $ für RL qualifiziert aber nicht für JBLH bzw. JBLH-Quali</t>
  </si>
  <si>
    <t>TV Nellingen$</t>
  </si>
  <si>
    <t>SV Leonb/Elt$</t>
  </si>
  <si>
    <t>TV Nellingen$&amp;</t>
  </si>
  <si>
    <t>&amp; Teilnehmer an DM weibliche Jugend B (können ggf. JBLH-Platz über DM erspielen)</t>
  </si>
  <si>
    <t>Entscheidungsspiel</t>
  </si>
  <si>
    <t xml:space="preserve">  Teilnehmer am Viertelfinale der DM der weiblichen Jugend B</t>
  </si>
  <si>
    <t>Ausgespielt werden</t>
  </si>
  <si>
    <t xml:space="preserve">  (a) 1-3 Vertreter für die JBLH-Quali, QB5 sowie ev. ein Platz im Entscheidungsspiel</t>
  </si>
  <si>
    <t xml:space="preserve">  Mannschaften die für die RL qualifiziert sind und sich nicht für die JBLH bewerben</t>
  </si>
  <si>
    <t xml:space="preserve">  Mannschaften die für die RL qualifiziert sind und bereits für die JBLH qualifiziert sind</t>
  </si>
  <si>
    <t>5 Gruppen à 5/4</t>
  </si>
  <si>
    <t>* nur RL, $ für RL qualifiziert aber nicht für JBLH bzw. JBLH-Quali</t>
  </si>
  <si>
    <t>Pforzheim/Eutingen$</t>
  </si>
  <si>
    <t>HSG Ettlingen*</t>
  </si>
  <si>
    <t>MTG Wangen*</t>
  </si>
  <si>
    <t>davon nur RL</t>
  </si>
  <si>
    <t>Fix JBLH 1</t>
  </si>
  <si>
    <t>Fix JBLH 1/2</t>
  </si>
  <si>
    <t>TV Bittenfeld oder SG Pforzheim/Eutingen</t>
  </si>
  <si>
    <t>Fix JBLH 2</t>
  </si>
  <si>
    <t>SG Pforzheim/Eutingen oder TV Bittenfeld</t>
  </si>
  <si>
    <t>Zugangsvorraussetzung fraglich</t>
  </si>
  <si>
    <t>Schid/Oeff*</t>
  </si>
  <si>
    <t>Hanauerland</t>
  </si>
  <si>
    <t>TuS Altenheim*</t>
  </si>
  <si>
    <t>BB/Sifi*</t>
  </si>
  <si>
    <t>Beispiel für Gruppen (Gruppeneinteilung wird später vorgenommen)</t>
  </si>
  <si>
    <t>(ev. obsolet)</t>
  </si>
  <si>
    <t>5 Gruppensieger -&gt; für RL qual. und 2. Runde JBLH-Q-A</t>
  </si>
  <si>
    <t>5 Gruppenzweite -&gt; für RL qual. und 2. Runde JBLH-Q-B</t>
  </si>
  <si>
    <t>5 Gruppendritte -&gt; 2. Runde JBLH-Q-C</t>
  </si>
  <si>
    <t>ggf. Nachrücker in JBLH-Quali</t>
  </si>
  <si>
    <t>[3 Gruppensieger -&gt; RL]</t>
  </si>
  <si>
    <t>3 Gruppensieger und 3 Gruppenzweite -&gt; 2. Runde</t>
  </si>
  <si>
    <t>Fix RL</t>
  </si>
  <si>
    <t>Platzierungsspiele</t>
  </si>
  <si>
    <t>1. Gruppe A-1 - 1. Gruppe A-2</t>
  </si>
  <si>
    <t>2. Gruppe A-1 - 2. Gruppe A-2</t>
  </si>
  <si>
    <t>3. Gruppe A-1 - 3. Gruppe A-2</t>
  </si>
  <si>
    <t>2. oder 3. Gruppe A - Verlierer DM wJB°</t>
  </si>
  <si>
    <t>Die Sieger im DM-Viertelfinale der wJB</t>
  </si>
  <si>
    <t>sind direkt für die JBLH der wJA qualifiziert</t>
  </si>
  <si>
    <t>Falls sich beide BW-Vertreter  für das</t>
  </si>
  <si>
    <t>Viertelfinale qualifizieren, erhält der Oberliga-</t>
  </si>
  <si>
    <t>Meister einen JBLH-Quali-Platz und der Vizemeister</t>
  </si>
  <si>
    <t>bestreitet das Entscheidungsspiel gegen</t>
  </si>
  <si>
    <t>den 2. der Gruppe A</t>
  </si>
  <si>
    <t>Gruppe A (prov., vermutlich obsolet)</t>
  </si>
  <si>
    <t>Total sind mindestens 10 Plätze in der RL Baden-Württemberg</t>
  </si>
  <si>
    <t>und 6 Plätze in der JBLH-Qualifikation QB5 auszuspielen</t>
  </si>
  <si>
    <t>Total sind 4 Plätze in der RL Baden-Württemberg</t>
  </si>
  <si>
    <t>und 3 Plätze in der JBLH-Qualifikation QB5 auszuspielen</t>
  </si>
  <si>
    <t xml:space="preserve">  (b) 4 Plätze in der RL Baden-Württemberg</t>
  </si>
  <si>
    <t>für den Fall, dass weitere Plätze für die JBLH-Quali oder RL auszuspielen wären</t>
  </si>
  <si>
    <t>5 Gruppensieger -&gt; RL Baden-Württemberg und JBLH-Quali QB5</t>
  </si>
  <si>
    <t>Total sind mindestens 6 Plätze in der RL Baden-Württemberg</t>
  </si>
  <si>
    <t>und 8 Plätze in der JBLH-Qualifikation QB5 auszuspielen</t>
  </si>
  <si>
    <t>Platz 1 -&gt; JBLH</t>
  </si>
  <si>
    <t>Platz 2-5 -&gt; RL und JBLH-Quali QB 5</t>
  </si>
  <si>
    <t>Platz 1-2 RL, ev. weitere Nachrückerplätze RL oder JBLH-Quali</t>
  </si>
  <si>
    <t>Gruppe C (ev. obsolet)</t>
  </si>
  <si>
    <t>ev weitere Nachrückerplätze RL oder JBLH-Quali</t>
  </si>
  <si>
    <t>Beispiel für Gruppen (Gruppeneinteilung wird später vorgenommen!)</t>
  </si>
  <si>
    <t>am 14.04.2024</t>
  </si>
  <si>
    <t>am 5.05.2024</t>
  </si>
  <si>
    <t>finales Ranking erfolgt nach Abschluss der Hallenrunde 23/24 BWOL!</t>
  </si>
  <si>
    <t>am 21.04.2024</t>
  </si>
  <si>
    <t>am 1.05.2024</t>
  </si>
  <si>
    <t>Q Runde 1</t>
  </si>
  <si>
    <t>Q Runde 2</t>
  </si>
  <si>
    <t>am 13.04.2024</t>
  </si>
  <si>
    <t>am 11.05.2024</t>
  </si>
  <si>
    <t>am 18.05.2024</t>
  </si>
  <si>
    <t>am 20.04.2024</t>
  </si>
  <si>
    <t>Finales Ranking erfolgt nach Abschluss Hallenrunde 2023/24 BWOL!</t>
  </si>
  <si>
    <t>Finales Ranking erfolgt nach Abschluss der Hallenrunde 2023/24 BWOL!</t>
  </si>
  <si>
    <t>TuS Steißling.*</t>
  </si>
  <si>
    <t>TuS Steißling.*&amp;</t>
  </si>
  <si>
    <t>keine durchgängige SG!</t>
  </si>
  <si>
    <t>Kö/Te* o. Kinzigt*</t>
  </si>
  <si>
    <t>mindestens 1 (Kinzigtal oder Köndr/Ten.)</t>
  </si>
  <si>
    <t>* nur RL   # JBLH-Quali erreicht nicht aber RL</t>
  </si>
  <si>
    <t>Oft/Schw I#</t>
  </si>
  <si>
    <t>HSG Konstanz#</t>
  </si>
  <si>
    <t>JBLH-Quali sicher</t>
  </si>
  <si>
    <t>Kö/Te oder Kinzigtal*</t>
  </si>
  <si>
    <t>TSV Frbg-Zäh.* ?</t>
  </si>
  <si>
    <t>SG JHA Baden* ?</t>
  </si>
  <si>
    <t>melder nicht für JBLH; Q JBLH wäre über VF DM wJB möglich gewesen</t>
  </si>
  <si>
    <t>Zugangsvoraussetzung nicht erreicht</t>
  </si>
  <si>
    <t>wJB WL-2 Platz 5</t>
  </si>
  <si>
    <t>wJB WL-2 Platz 5 - reicht</t>
  </si>
  <si>
    <t>wJC SL Platz 5 (reicht nicht)</t>
  </si>
  <si>
    <t>wJC WOL Platz 5</t>
  </si>
  <si>
    <t>WL-1 Platz 7 / wJC WOL Platz 6</t>
  </si>
  <si>
    <t>wJB WL-2 Platz 4 - reicht</t>
  </si>
  <si>
    <t>WL Platz 3 (Platz 4 sicher) - reicht</t>
  </si>
  <si>
    <t>WL-2 Platz 6 / keine mJB</t>
  </si>
  <si>
    <t>WL-1 Platz 3 - reicht</t>
  </si>
  <si>
    <t>Zugangsvoraussetzung fraglich</t>
  </si>
  <si>
    <t>WL-2 Platz 5 - reicht</t>
  </si>
  <si>
    <t>-</t>
  </si>
  <si>
    <t>WL/3</t>
  </si>
  <si>
    <t>WL/4</t>
  </si>
  <si>
    <t>BL/2</t>
  </si>
  <si>
    <t>SG Pf/Eutingen $</t>
  </si>
  <si>
    <t>SG Pf/Euting 2*</t>
  </si>
  <si>
    <t>JSG Bal-Weils</t>
  </si>
  <si>
    <t>JHA Baden* ?</t>
  </si>
  <si>
    <t>Zähringen* ?</t>
  </si>
  <si>
    <t>WL/6</t>
  </si>
  <si>
    <t>BL/1 (2)</t>
  </si>
  <si>
    <t>SL/1 (2)</t>
  </si>
  <si>
    <t>JB-DM</t>
  </si>
  <si>
    <t>WL/5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</si>
</sst>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B050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rgb="FF7030A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trike/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9"/>
      <name val="Calibri"/>
      <family val="2"/>
      <scheme val="minor"/>
    </font>
    <font>
      <sz val="9"/>
      <color rgb="FF0070C0"/>
      <name val="Calibri"/>
      <family val="2"/>
      <scheme val="minor"/>
    </font>
    <font>
      <sz val="9"/>
      <color rgb="FF7030A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right"/>
    </xf>
    <xf numFmtId="0" fontId="2" fillId="3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1" fillId="0" borderId="0" xfId="0" applyFont="1" applyAlignment="1">
      <alignment horizontal="left"/>
    </xf>
    <xf numFmtId="0" fontId="0" fillId="0" borderId="0" xfId="0" quotePrefix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4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9" fillId="0" borderId="0" xfId="0" applyFont="1"/>
    <xf numFmtId="0" fontId="10" fillId="3" borderId="0" xfId="0" applyFont="1" applyFill="1" applyAlignment="1">
      <alignment horizontal="center"/>
    </xf>
    <xf numFmtId="0" fontId="7" fillId="0" borderId="0" xfId="0" applyFont="1" applyAlignment="1">
      <alignment vertical="center"/>
    </xf>
    <xf numFmtId="0" fontId="11" fillId="0" borderId="0" xfId="0" applyFont="1"/>
    <xf numFmtId="0" fontId="12" fillId="0" borderId="0" xfId="0" applyFont="1"/>
    <xf numFmtId="14" fontId="0" fillId="0" borderId="0" xfId="0" applyNumberFormat="1" applyAlignment="1">
      <alignment horizontal="center"/>
    </xf>
    <xf numFmtId="0" fontId="13" fillId="0" borderId="0" xfId="0" applyFont="1" applyAlignment="1">
      <alignment horizontal="center"/>
    </xf>
    <xf numFmtId="0" fontId="0" fillId="4" borderId="0" xfId="0" applyFill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14" fillId="0" borderId="0" xfId="0" applyFont="1"/>
    <xf numFmtId="0" fontId="15" fillId="0" borderId="0" xfId="0" applyFont="1"/>
    <xf numFmtId="0" fontId="16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98CD1-DE7E-49BB-A3AC-543635434DBA}">
  <dimension ref="A1:L86"/>
  <sheetViews>
    <sheetView tabSelected="1" workbookViewId="0">
      <pane ySplit="1" topLeftCell="A2" activePane="bottomLeft" state="frozen"/>
      <selection pane="bottomLeft"/>
    </sheetView>
  </sheetViews>
  <sheetFormatPr baseColWidth="10" defaultRowHeight="15" x14ac:dyDescent="0.25"/>
  <cols>
    <col min="3" max="3" width="29.140625" bestFit="1" customWidth="1"/>
    <col min="4" max="4" width="18.42578125" style="1" customWidth="1"/>
    <col min="5" max="5" width="14" style="1" bestFit="1" customWidth="1"/>
    <col min="6" max="6" width="15.140625" style="1" bestFit="1" customWidth="1"/>
    <col min="7" max="8" width="11.42578125" style="1"/>
    <col min="10" max="10" width="29" bestFit="1" customWidth="1"/>
    <col min="11" max="11" width="12.7109375" customWidth="1"/>
    <col min="12" max="12" width="22.85546875" bestFit="1" customWidth="1"/>
  </cols>
  <sheetData>
    <row r="1" spans="1:10" s="2" customFormat="1" x14ac:dyDescent="0.25">
      <c r="A1" s="2" t="s">
        <v>1</v>
      </c>
      <c r="B1" s="2" t="s">
        <v>2</v>
      </c>
      <c r="C1" s="2" t="s">
        <v>3</v>
      </c>
      <c r="D1" s="3" t="s">
        <v>4</v>
      </c>
      <c r="E1" s="3" t="s">
        <v>5</v>
      </c>
      <c r="F1" s="3" t="s">
        <v>84</v>
      </c>
      <c r="G1" s="3" t="s">
        <v>80</v>
      </c>
      <c r="J1" s="4" t="s">
        <v>22</v>
      </c>
    </row>
    <row r="2" spans="1:10" x14ac:dyDescent="0.25">
      <c r="A2" t="s">
        <v>0</v>
      </c>
      <c r="B2">
        <v>24083</v>
      </c>
      <c r="C2" t="s">
        <v>12</v>
      </c>
      <c r="D2" s="1">
        <v>1</v>
      </c>
      <c r="F2" s="34">
        <v>1</v>
      </c>
      <c r="G2" s="23" t="s">
        <v>166</v>
      </c>
      <c r="J2" s="6" t="s">
        <v>234</v>
      </c>
    </row>
    <row r="3" spans="1:10" x14ac:dyDescent="0.25">
      <c r="A3" t="s">
        <v>0</v>
      </c>
      <c r="B3">
        <v>25201</v>
      </c>
      <c r="C3" t="s">
        <v>13</v>
      </c>
      <c r="D3" s="4">
        <v>1</v>
      </c>
      <c r="F3" s="34"/>
      <c r="G3" s="23" t="s">
        <v>165</v>
      </c>
    </row>
    <row r="4" spans="1:10" x14ac:dyDescent="0.25">
      <c r="A4" t="s">
        <v>0</v>
      </c>
      <c r="B4">
        <v>21102</v>
      </c>
      <c r="C4" t="s">
        <v>14</v>
      </c>
      <c r="D4" s="4">
        <v>1</v>
      </c>
      <c r="F4" s="34"/>
      <c r="G4" s="23" t="s">
        <v>160</v>
      </c>
    </row>
    <row r="5" spans="1:10" x14ac:dyDescent="0.25">
      <c r="A5" t="s">
        <v>0</v>
      </c>
      <c r="B5">
        <v>24083</v>
      </c>
      <c r="C5" t="s">
        <v>15</v>
      </c>
      <c r="E5" s="1">
        <v>1</v>
      </c>
      <c r="F5" s="1">
        <v>10</v>
      </c>
      <c r="G5" s="23" t="s">
        <v>89</v>
      </c>
    </row>
    <row r="6" spans="1:10" x14ac:dyDescent="0.25">
      <c r="A6" t="s">
        <v>0</v>
      </c>
      <c r="B6" s="5" t="s">
        <v>16</v>
      </c>
      <c r="C6" t="s">
        <v>19</v>
      </c>
      <c r="E6" s="1">
        <v>1</v>
      </c>
      <c r="G6" s="23"/>
    </row>
    <row r="7" spans="1:10" x14ac:dyDescent="0.25">
      <c r="A7" t="s">
        <v>0</v>
      </c>
      <c r="B7">
        <v>23374</v>
      </c>
      <c r="C7" t="s">
        <v>17</v>
      </c>
      <c r="E7" s="1">
        <v>1</v>
      </c>
      <c r="F7" s="1">
        <v>14</v>
      </c>
      <c r="G7" s="23" t="s">
        <v>324</v>
      </c>
    </row>
    <row r="8" spans="1:10" x14ac:dyDescent="0.25">
      <c r="A8" t="s">
        <v>0</v>
      </c>
      <c r="B8">
        <v>25201</v>
      </c>
      <c r="C8" t="s">
        <v>18</v>
      </c>
      <c r="E8" s="1">
        <v>1</v>
      </c>
      <c r="F8" s="1">
        <v>9</v>
      </c>
      <c r="G8" s="23" t="s">
        <v>136</v>
      </c>
    </row>
    <row r="9" spans="1:10" x14ac:dyDescent="0.25">
      <c r="A9" t="s">
        <v>28</v>
      </c>
      <c r="B9">
        <v>10136</v>
      </c>
      <c r="C9" t="s">
        <v>29</v>
      </c>
      <c r="D9" s="1">
        <v>1</v>
      </c>
      <c r="F9" s="34">
        <v>2</v>
      </c>
      <c r="G9" s="23" t="s">
        <v>167</v>
      </c>
    </row>
    <row r="10" spans="1:10" x14ac:dyDescent="0.25">
      <c r="A10" t="s">
        <v>28</v>
      </c>
      <c r="B10">
        <v>10251</v>
      </c>
      <c r="C10" t="s">
        <v>30</v>
      </c>
      <c r="D10" s="1">
        <v>1</v>
      </c>
      <c r="F10" s="1">
        <v>15</v>
      </c>
      <c r="G10" s="23" t="s">
        <v>325</v>
      </c>
    </row>
    <row r="11" spans="1:10" x14ac:dyDescent="0.25">
      <c r="A11" t="s">
        <v>28</v>
      </c>
      <c r="B11">
        <v>10285</v>
      </c>
      <c r="C11" t="s">
        <v>31</v>
      </c>
      <c r="D11" s="1">
        <v>1</v>
      </c>
      <c r="F11" s="1">
        <v>6</v>
      </c>
      <c r="G11" s="23" t="s">
        <v>85</v>
      </c>
    </row>
    <row r="12" spans="1:10" x14ac:dyDescent="0.25">
      <c r="A12" t="s">
        <v>28</v>
      </c>
      <c r="B12">
        <v>10069</v>
      </c>
      <c r="C12" t="s">
        <v>32</v>
      </c>
      <c r="E12" s="1">
        <v>1</v>
      </c>
      <c r="F12" s="1">
        <v>8</v>
      </c>
      <c r="G12" s="23" t="s">
        <v>88</v>
      </c>
    </row>
    <row r="13" spans="1:10" x14ac:dyDescent="0.25">
      <c r="A13" t="s">
        <v>28</v>
      </c>
      <c r="B13">
        <v>10075</v>
      </c>
      <c r="C13" t="s">
        <v>33</v>
      </c>
      <c r="E13" s="6">
        <v>1</v>
      </c>
      <c r="G13" s="23"/>
    </row>
    <row r="14" spans="1:10" x14ac:dyDescent="0.25">
      <c r="A14" t="s">
        <v>28</v>
      </c>
      <c r="B14">
        <v>10028</v>
      </c>
      <c r="C14" t="s">
        <v>34</v>
      </c>
      <c r="E14" s="1">
        <v>1</v>
      </c>
      <c r="G14" s="23"/>
    </row>
    <row r="15" spans="1:10" x14ac:dyDescent="0.25">
      <c r="A15" t="s">
        <v>28</v>
      </c>
      <c r="B15">
        <v>10293</v>
      </c>
      <c r="C15" t="s">
        <v>35</v>
      </c>
      <c r="E15" s="6">
        <v>1</v>
      </c>
      <c r="G15" s="23"/>
    </row>
    <row r="16" spans="1:10" x14ac:dyDescent="0.25">
      <c r="A16" t="s">
        <v>65</v>
      </c>
      <c r="B16" s="10">
        <v>11</v>
      </c>
      <c r="C16" s="10" t="s">
        <v>48</v>
      </c>
      <c r="D16" s="7"/>
      <c r="E16" s="36">
        <v>1</v>
      </c>
      <c r="G16" s="23"/>
      <c r="H16" t="s">
        <v>310</v>
      </c>
    </row>
    <row r="17" spans="1:8" x14ac:dyDescent="0.25">
      <c r="A17" t="s">
        <v>65</v>
      </c>
      <c r="B17" s="10">
        <v>16</v>
      </c>
      <c r="C17" s="10" t="s">
        <v>49</v>
      </c>
      <c r="D17" s="7"/>
      <c r="E17" s="7">
        <v>1</v>
      </c>
      <c r="F17" s="1">
        <v>13</v>
      </c>
      <c r="G17" s="23" t="s">
        <v>150</v>
      </c>
    </row>
    <row r="18" spans="1:8" x14ac:dyDescent="0.25">
      <c r="A18" t="s">
        <v>65</v>
      </c>
      <c r="B18" s="10">
        <v>76</v>
      </c>
      <c r="C18" s="10" t="s">
        <v>50</v>
      </c>
      <c r="D18" s="4">
        <v>1</v>
      </c>
      <c r="E18" s="8"/>
      <c r="F18" s="34"/>
      <c r="G18" s="23" t="s">
        <v>164</v>
      </c>
    </row>
    <row r="19" spans="1:8" x14ac:dyDescent="0.25">
      <c r="A19" t="s">
        <v>65</v>
      </c>
      <c r="B19" s="10">
        <v>109</v>
      </c>
      <c r="C19" s="10" t="s">
        <v>51</v>
      </c>
      <c r="D19" s="7">
        <v>1</v>
      </c>
      <c r="E19" s="7"/>
      <c r="F19" s="1">
        <v>5</v>
      </c>
      <c r="G19" s="23" t="s">
        <v>83</v>
      </c>
    </row>
    <row r="20" spans="1:8" x14ac:dyDescent="0.25">
      <c r="A20" t="s">
        <v>65</v>
      </c>
      <c r="B20" s="10">
        <v>232</v>
      </c>
      <c r="C20" s="10" t="s">
        <v>52</v>
      </c>
      <c r="D20" s="7">
        <v>1</v>
      </c>
      <c r="E20" s="7"/>
      <c r="F20" s="1">
        <v>11</v>
      </c>
      <c r="G20" s="23" t="s">
        <v>90</v>
      </c>
    </row>
    <row r="21" spans="1:8" x14ac:dyDescent="0.25">
      <c r="A21" t="s">
        <v>65</v>
      </c>
      <c r="B21" s="10">
        <v>244</v>
      </c>
      <c r="C21" s="10" t="s">
        <v>53</v>
      </c>
      <c r="D21" s="36">
        <v>1</v>
      </c>
      <c r="E21" s="9"/>
      <c r="G21" s="23"/>
      <c r="H21" t="s">
        <v>311</v>
      </c>
    </row>
    <row r="22" spans="1:8" x14ac:dyDescent="0.25">
      <c r="A22" t="s">
        <v>65</v>
      </c>
      <c r="B22" s="10">
        <v>281</v>
      </c>
      <c r="C22" s="10" t="s">
        <v>54</v>
      </c>
      <c r="D22" s="7"/>
      <c r="E22" s="7">
        <v>1</v>
      </c>
      <c r="F22" s="1">
        <v>4</v>
      </c>
      <c r="G22" s="23" t="s">
        <v>81</v>
      </c>
    </row>
    <row r="23" spans="1:8" x14ac:dyDescent="0.25">
      <c r="A23" t="s">
        <v>65</v>
      </c>
      <c r="B23" s="10">
        <v>349</v>
      </c>
      <c r="C23" s="10" t="s">
        <v>55</v>
      </c>
      <c r="D23" s="7"/>
      <c r="E23" s="7">
        <v>1</v>
      </c>
      <c r="F23" s="7">
        <v>12</v>
      </c>
      <c r="G23" s="24" t="s">
        <v>91</v>
      </c>
    </row>
    <row r="24" spans="1:8" x14ac:dyDescent="0.25">
      <c r="A24" t="s">
        <v>65</v>
      </c>
      <c r="B24" s="10">
        <v>402</v>
      </c>
      <c r="C24" s="10" t="s">
        <v>56</v>
      </c>
      <c r="D24" s="7">
        <v>1</v>
      </c>
      <c r="E24" s="7"/>
      <c r="F24" s="7"/>
      <c r="G24" s="24"/>
    </row>
    <row r="25" spans="1:8" x14ac:dyDescent="0.25">
      <c r="A25" t="s">
        <v>65</v>
      </c>
      <c r="B25" s="10">
        <v>468</v>
      </c>
      <c r="C25" s="10" t="s">
        <v>57</v>
      </c>
      <c r="D25" s="7">
        <v>1</v>
      </c>
      <c r="E25" s="7"/>
      <c r="F25" s="7">
        <v>3</v>
      </c>
      <c r="G25" s="24" t="s">
        <v>82</v>
      </c>
    </row>
    <row r="26" spans="1:8" x14ac:dyDescent="0.25">
      <c r="A26" t="s">
        <v>65</v>
      </c>
      <c r="B26" s="10">
        <v>525</v>
      </c>
      <c r="C26" s="10" t="s">
        <v>58</v>
      </c>
      <c r="D26" s="7"/>
      <c r="E26" s="7">
        <v>1</v>
      </c>
      <c r="F26" s="7"/>
      <c r="G26" s="24"/>
    </row>
    <row r="27" spans="1:8" x14ac:dyDescent="0.25">
      <c r="A27" t="s">
        <v>65</v>
      </c>
      <c r="B27" s="10">
        <v>566</v>
      </c>
      <c r="C27" s="10" t="s">
        <v>59</v>
      </c>
      <c r="D27" s="4">
        <v>1</v>
      </c>
      <c r="E27" s="7"/>
      <c r="F27" s="34"/>
      <c r="G27" s="23" t="s">
        <v>163</v>
      </c>
    </row>
    <row r="28" spans="1:8" x14ac:dyDescent="0.25">
      <c r="A28" t="s">
        <v>65</v>
      </c>
      <c r="B28" s="10">
        <v>860</v>
      </c>
      <c r="C28" s="10" t="s">
        <v>60</v>
      </c>
      <c r="D28" s="7">
        <v>1</v>
      </c>
      <c r="E28" s="7"/>
      <c r="F28" s="7">
        <v>7</v>
      </c>
      <c r="G28" s="24" t="s">
        <v>86</v>
      </c>
      <c r="H28" s="7"/>
    </row>
    <row r="29" spans="1:8" x14ac:dyDescent="0.25">
      <c r="A29" t="s">
        <v>65</v>
      </c>
      <c r="B29" s="10">
        <v>880</v>
      </c>
      <c r="C29" s="10" t="s">
        <v>64</v>
      </c>
      <c r="D29" s="7"/>
      <c r="E29" s="7">
        <v>1</v>
      </c>
      <c r="F29" s="7"/>
      <c r="G29" s="24"/>
      <c r="H29" s="7"/>
    </row>
    <row r="30" spans="1:8" x14ac:dyDescent="0.25">
      <c r="A30" t="s">
        <v>65</v>
      </c>
      <c r="B30" s="10">
        <v>914</v>
      </c>
      <c r="C30" s="10" t="s">
        <v>62</v>
      </c>
      <c r="D30" s="7">
        <v>1</v>
      </c>
      <c r="E30" s="7"/>
      <c r="F30" s="7"/>
      <c r="G30" s="24"/>
      <c r="H30" s="7"/>
    </row>
    <row r="31" spans="1:8" x14ac:dyDescent="0.25">
      <c r="A31" t="s">
        <v>65</v>
      </c>
      <c r="B31" s="11">
        <v>880</v>
      </c>
      <c r="C31" s="11" t="s">
        <v>61</v>
      </c>
      <c r="D31" s="4">
        <v>1</v>
      </c>
      <c r="E31"/>
      <c r="F31" s="34"/>
      <c r="G31" s="23" t="s">
        <v>162</v>
      </c>
    </row>
    <row r="32" spans="1:8" x14ac:dyDescent="0.25">
      <c r="A32" t="s">
        <v>65</v>
      </c>
      <c r="B32" s="11">
        <v>714</v>
      </c>
      <c r="C32" s="11" t="s">
        <v>63</v>
      </c>
      <c r="D32" s="4">
        <v>1</v>
      </c>
      <c r="E32"/>
      <c r="F32" s="34"/>
      <c r="G32" s="23" t="s">
        <v>161</v>
      </c>
    </row>
    <row r="34" spans="4:6" x14ac:dyDescent="0.25">
      <c r="D34" s="1">
        <f>SUM(D2:D33)</f>
        <v>17</v>
      </c>
      <c r="E34" s="1">
        <f>SUM(E2:E33)</f>
        <v>14</v>
      </c>
    </row>
    <row r="36" spans="4:6" x14ac:dyDescent="0.25">
      <c r="D36" s="1" t="s">
        <v>181</v>
      </c>
      <c r="E36" s="1">
        <v>31</v>
      </c>
    </row>
    <row r="37" spans="4:6" x14ac:dyDescent="0.25">
      <c r="D37" s="1" t="s">
        <v>196</v>
      </c>
      <c r="E37" s="1">
        <v>17</v>
      </c>
    </row>
    <row r="38" spans="4:6" x14ac:dyDescent="0.25">
      <c r="D38" s="1" t="s">
        <v>228</v>
      </c>
      <c r="E38" s="1">
        <f>E36-E37</f>
        <v>14</v>
      </c>
    </row>
    <row r="39" spans="4:6" x14ac:dyDescent="0.25">
      <c r="D39" s="1" t="s">
        <v>198</v>
      </c>
      <c r="E39" s="1">
        <v>6</v>
      </c>
      <c r="F39"/>
    </row>
    <row r="40" spans="4:6" x14ac:dyDescent="0.25">
      <c r="D40" s="1" t="s">
        <v>183</v>
      </c>
      <c r="E40" s="1">
        <v>1</v>
      </c>
      <c r="F40" t="s">
        <v>293</v>
      </c>
    </row>
    <row r="41" spans="4:6" x14ac:dyDescent="0.25">
      <c r="D41" s="1" t="s">
        <v>297</v>
      </c>
      <c r="E41" s="1">
        <v>2</v>
      </c>
      <c r="F41"/>
    </row>
    <row r="42" spans="4:6" x14ac:dyDescent="0.25">
      <c r="D42" s="1" t="s">
        <v>184</v>
      </c>
    </row>
    <row r="43" spans="4:6" x14ac:dyDescent="0.25">
      <c r="D43" s="1" t="s">
        <v>185</v>
      </c>
      <c r="E43" s="1">
        <f>E37-E39-E41</f>
        <v>9</v>
      </c>
    </row>
    <row r="44" spans="4:6" x14ac:dyDescent="0.25">
      <c r="D44" s="1" t="s">
        <v>186</v>
      </c>
      <c r="E44" s="1">
        <f>E38-E40+E41</f>
        <v>15</v>
      </c>
    </row>
    <row r="45" spans="4:6" x14ac:dyDescent="0.25">
      <c r="D45" s="1" t="s">
        <v>181</v>
      </c>
      <c r="E45" s="1">
        <f>E43+E44</f>
        <v>24</v>
      </c>
    </row>
    <row r="47" spans="4:6" x14ac:dyDescent="0.25">
      <c r="D47" s="3" t="s">
        <v>229</v>
      </c>
      <c r="E47" t="s">
        <v>14</v>
      </c>
    </row>
    <row r="48" spans="4:6" x14ac:dyDescent="0.25">
      <c r="D48" s="3" t="s">
        <v>230</v>
      </c>
      <c r="E48" s="11" t="s">
        <v>61</v>
      </c>
    </row>
    <row r="49" spans="4:12" x14ac:dyDescent="0.25">
      <c r="D49" s="3"/>
      <c r="E49" s="11" t="s">
        <v>63</v>
      </c>
    </row>
    <row r="50" spans="4:12" x14ac:dyDescent="0.25">
      <c r="E50" s="10" t="s">
        <v>50</v>
      </c>
    </row>
    <row r="51" spans="4:12" x14ac:dyDescent="0.25">
      <c r="E51" t="s">
        <v>231</v>
      </c>
    </row>
    <row r="52" spans="4:12" x14ac:dyDescent="0.25">
      <c r="D52" s="3" t="s">
        <v>232</v>
      </c>
      <c r="E52" t="s">
        <v>233</v>
      </c>
    </row>
    <row r="54" spans="4:12" x14ac:dyDescent="0.25">
      <c r="D54" s="3" t="s">
        <v>281</v>
      </c>
      <c r="E54" s="2" t="s">
        <v>152</v>
      </c>
      <c r="F54"/>
      <c r="H54"/>
      <c r="K54" s="3" t="s">
        <v>282</v>
      </c>
      <c r="L54" t="s">
        <v>105</v>
      </c>
    </row>
    <row r="55" spans="4:12" x14ac:dyDescent="0.25">
      <c r="D55" s="1" t="s">
        <v>276</v>
      </c>
      <c r="E55" s="2" t="s">
        <v>278</v>
      </c>
      <c r="F55"/>
      <c r="K55" t="s">
        <v>277</v>
      </c>
      <c r="L55" t="s">
        <v>135</v>
      </c>
    </row>
    <row r="56" spans="4:12" x14ac:dyDescent="0.25">
      <c r="D56" s="1" t="s">
        <v>96</v>
      </c>
      <c r="E56" s="19" t="s">
        <v>295</v>
      </c>
      <c r="F56" t="s">
        <v>296</v>
      </c>
      <c r="G56" t="s">
        <v>168</v>
      </c>
      <c r="H56" t="s">
        <v>172</v>
      </c>
      <c r="I56" t="s">
        <v>169</v>
      </c>
    </row>
    <row r="57" spans="4:12" x14ac:dyDescent="0.25">
      <c r="D57" s="1" t="s">
        <v>97</v>
      </c>
      <c r="E57" s="20" t="s">
        <v>170</v>
      </c>
      <c r="F57" t="s">
        <v>171</v>
      </c>
      <c r="G57" s="20" t="s">
        <v>173</v>
      </c>
      <c r="H57" s="19" t="s">
        <v>174</v>
      </c>
      <c r="I57" s="19" t="s">
        <v>175</v>
      </c>
    </row>
    <row r="58" spans="4:12" x14ac:dyDescent="0.25">
      <c r="D58" s="1" t="s">
        <v>98</v>
      </c>
      <c r="E58" t="s">
        <v>176</v>
      </c>
      <c r="F58" t="s">
        <v>238</v>
      </c>
      <c r="G58" t="s">
        <v>204</v>
      </c>
      <c r="H58" s="19" t="s">
        <v>226</v>
      </c>
      <c r="I58" s="20" t="s">
        <v>236</v>
      </c>
    </row>
    <row r="59" spans="4:12" x14ac:dyDescent="0.25">
      <c r="D59" s="1" t="s">
        <v>99</v>
      </c>
      <c r="E59" s="19" t="s">
        <v>140</v>
      </c>
      <c r="F59" s="20" t="s">
        <v>292</v>
      </c>
      <c r="G59" s="10" t="s">
        <v>120</v>
      </c>
    </row>
    <row r="60" spans="4:12" x14ac:dyDescent="0.25">
      <c r="E60" s="19"/>
      <c r="F60" s="20" t="s">
        <v>237</v>
      </c>
      <c r="G60" s="10" t="s">
        <v>53</v>
      </c>
    </row>
    <row r="61" spans="4:12" x14ac:dyDescent="0.25">
      <c r="F61"/>
      <c r="G61" s="10" t="s">
        <v>56</v>
      </c>
    </row>
    <row r="62" spans="4:12" x14ac:dyDescent="0.25">
      <c r="G62" s="10" t="s">
        <v>227</v>
      </c>
    </row>
    <row r="63" spans="4:12" x14ac:dyDescent="0.25">
      <c r="G63" s="10" t="s">
        <v>148</v>
      </c>
    </row>
    <row r="64" spans="4:12" x14ac:dyDescent="0.25">
      <c r="D64" t="s">
        <v>294</v>
      </c>
      <c r="E64"/>
      <c r="G64" s="10" t="s">
        <v>62</v>
      </c>
    </row>
    <row r="66" spans="4:12" ht="18.75" x14ac:dyDescent="0.3">
      <c r="E66" s="32" t="s">
        <v>275</v>
      </c>
      <c r="F66"/>
      <c r="H66"/>
    </row>
    <row r="67" spans="4:12" x14ac:dyDescent="0.25">
      <c r="E67" s="3" t="s">
        <v>100</v>
      </c>
      <c r="F67"/>
      <c r="G67" s="3" t="s">
        <v>102</v>
      </c>
      <c r="H67"/>
      <c r="I67" s="3" t="s">
        <v>151</v>
      </c>
      <c r="K67" s="2" t="s">
        <v>108</v>
      </c>
      <c r="L67" t="s">
        <v>109</v>
      </c>
    </row>
    <row r="68" spans="4:12" x14ac:dyDescent="0.25">
      <c r="D68"/>
      <c r="E68" s="19" t="s">
        <v>295</v>
      </c>
      <c r="F68" s="20"/>
      <c r="G68" t="s">
        <v>296</v>
      </c>
      <c r="H68"/>
      <c r="I68" t="s">
        <v>235</v>
      </c>
      <c r="L68" t="s">
        <v>127</v>
      </c>
    </row>
    <row r="69" spans="4:12" x14ac:dyDescent="0.25">
      <c r="E69" s="20" t="s">
        <v>144</v>
      </c>
      <c r="F69"/>
      <c r="G69" s="25" t="s">
        <v>60</v>
      </c>
      <c r="H69"/>
      <c r="I69" s="19" t="s">
        <v>175</v>
      </c>
      <c r="L69" t="s">
        <v>111</v>
      </c>
    </row>
    <row r="70" spans="4:12" x14ac:dyDescent="0.25">
      <c r="E70" s="20" t="s">
        <v>30</v>
      </c>
      <c r="G70" t="s">
        <v>204</v>
      </c>
      <c r="H70"/>
      <c r="I70" s="12" t="s">
        <v>52</v>
      </c>
      <c r="L70" t="s">
        <v>129</v>
      </c>
    </row>
    <row r="71" spans="4:12" x14ac:dyDescent="0.25">
      <c r="E71" s="30" t="s">
        <v>237</v>
      </c>
      <c r="G71" s="10" t="s">
        <v>227</v>
      </c>
      <c r="H71"/>
      <c r="I71" s="10" t="s">
        <v>53</v>
      </c>
      <c r="L71" t="s">
        <v>155</v>
      </c>
    </row>
    <row r="72" spans="4:12" x14ac:dyDescent="0.25">
      <c r="E72" s="19" t="s">
        <v>140</v>
      </c>
      <c r="G72" s="10" t="s">
        <v>62</v>
      </c>
      <c r="H72"/>
      <c r="I72" s="10"/>
    </row>
    <row r="73" spans="4:12" x14ac:dyDescent="0.25">
      <c r="G73" s="10"/>
      <c r="H73"/>
      <c r="K73" t="s">
        <v>154</v>
      </c>
    </row>
    <row r="74" spans="4:12" x14ac:dyDescent="0.25">
      <c r="E74" s="3" t="s">
        <v>101</v>
      </c>
      <c r="G74" s="3" t="s">
        <v>103</v>
      </c>
      <c r="H74"/>
      <c r="I74" s="3"/>
    </row>
    <row r="75" spans="4:12" x14ac:dyDescent="0.25">
      <c r="D75"/>
      <c r="E75" s="12" t="s">
        <v>137</v>
      </c>
      <c r="F75"/>
      <c r="G75" s="12" t="s">
        <v>51</v>
      </c>
      <c r="H75"/>
      <c r="K75" s="2" t="s">
        <v>113</v>
      </c>
      <c r="L75" t="s">
        <v>126</v>
      </c>
    </row>
    <row r="76" spans="4:12" x14ac:dyDescent="0.25">
      <c r="E76" s="20" t="s">
        <v>170</v>
      </c>
      <c r="F76"/>
      <c r="G76" s="19" t="s">
        <v>174</v>
      </c>
      <c r="H76"/>
      <c r="K76" t="s">
        <v>240</v>
      </c>
      <c r="L76" t="s">
        <v>110</v>
      </c>
    </row>
    <row r="77" spans="4:12" x14ac:dyDescent="0.25">
      <c r="E77" t="s">
        <v>177</v>
      </c>
      <c r="G77" t="s">
        <v>226</v>
      </c>
      <c r="H77" s="10"/>
      <c r="L77" t="s">
        <v>128</v>
      </c>
    </row>
    <row r="78" spans="4:12" x14ac:dyDescent="0.25">
      <c r="E78" s="20" t="s">
        <v>298</v>
      </c>
      <c r="G78" s="10" t="s">
        <v>148</v>
      </c>
      <c r="H78"/>
      <c r="L78" t="s">
        <v>112</v>
      </c>
    </row>
    <row r="79" spans="4:12" x14ac:dyDescent="0.25">
      <c r="E79" s="10" t="s">
        <v>120</v>
      </c>
      <c r="F79" s="10"/>
      <c r="G79" s="10" t="s">
        <v>56</v>
      </c>
      <c r="H79"/>
      <c r="L79" t="s">
        <v>153</v>
      </c>
    </row>
    <row r="80" spans="4:12" x14ac:dyDescent="0.25">
      <c r="H80"/>
      <c r="K80" t="s">
        <v>244</v>
      </c>
    </row>
    <row r="81" spans="4:12" x14ac:dyDescent="0.25">
      <c r="D81" t="s">
        <v>241</v>
      </c>
      <c r="H81"/>
    </row>
    <row r="82" spans="4:12" x14ac:dyDescent="0.25">
      <c r="D82" t="s">
        <v>242</v>
      </c>
      <c r="K82" s="2" t="s">
        <v>130</v>
      </c>
      <c r="L82" t="s">
        <v>131</v>
      </c>
    </row>
    <row r="83" spans="4:12" x14ac:dyDescent="0.25">
      <c r="D83" t="s">
        <v>243</v>
      </c>
      <c r="L83" t="s">
        <v>132</v>
      </c>
    </row>
    <row r="84" spans="4:12" x14ac:dyDescent="0.25">
      <c r="L84" t="s">
        <v>133</v>
      </c>
    </row>
    <row r="85" spans="4:12" x14ac:dyDescent="0.25">
      <c r="L85" t="s">
        <v>134</v>
      </c>
    </row>
    <row r="86" spans="4:12" x14ac:dyDescent="0.25">
      <c r="L86" t="s">
        <v>191</v>
      </c>
    </row>
  </sheetData>
  <pageMargins left="0.7" right="0.7" top="0.78740157499999996" bottom="0.78740157499999996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1B66B-4748-44E1-9007-6371F540C683}">
  <dimension ref="A1:L99"/>
  <sheetViews>
    <sheetView workbookViewId="0">
      <pane ySplit="1" topLeftCell="A2" activePane="bottomLeft" state="frozen"/>
      <selection pane="bottomLeft"/>
    </sheetView>
  </sheetViews>
  <sheetFormatPr baseColWidth="10" defaultRowHeight="15" x14ac:dyDescent="0.25"/>
  <cols>
    <col min="3" max="3" width="26.5703125" bestFit="1" customWidth="1"/>
    <col min="4" max="4" width="12.7109375" customWidth="1"/>
    <col min="5" max="5" width="15.7109375" customWidth="1"/>
    <col min="6" max="6" width="18" customWidth="1"/>
    <col min="7" max="8" width="12.7109375" customWidth="1"/>
    <col min="9" max="9" width="29" bestFit="1" customWidth="1"/>
    <col min="10" max="12" width="12.7109375" customWidth="1"/>
  </cols>
  <sheetData>
    <row r="1" spans="1:9" x14ac:dyDescent="0.25">
      <c r="A1" s="2" t="s">
        <v>1</v>
      </c>
      <c r="B1" s="2" t="s">
        <v>2</v>
      </c>
      <c r="C1" s="2" t="s">
        <v>3</v>
      </c>
      <c r="D1" s="3" t="s">
        <v>6</v>
      </c>
      <c r="E1" s="3" t="s">
        <v>7</v>
      </c>
      <c r="F1" s="3" t="s">
        <v>84</v>
      </c>
      <c r="G1" s="3" t="s">
        <v>80</v>
      </c>
      <c r="I1" s="4" t="s">
        <v>22</v>
      </c>
    </row>
    <row r="2" spans="1:9" x14ac:dyDescent="0.25">
      <c r="A2" t="s">
        <v>0</v>
      </c>
      <c r="B2">
        <v>24083</v>
      </c>
      <c r="C2" t="s">
        <v>12</v>
      </c>
      <c r="D2" s="1">
        <v>1</v>
      </c>
      <c r="E2" s="1"/>
      <c r="F2" s="1">
        <v>4</v>
      </c>
      <c r="G2" t="s">
        <v>88</v>
      </c>
      <c r="I2" s="6" t="s">
        <v>234</v>
      </c>
    </row>
    <row r="3" spans="1:9" x14ac:dyDescent="0.25">
      <c r="A3" t="s">
        <v>0</v>
      </c>
      <c r="B3">
        <v>25201</v>
      </c>
      <c r="C3" t="s">
        <v>13</v>
      </c>
      <c r="D3" s="1">
        <v>1</v>
      </c>
      <c r="E3" s="4"/>
      <c r="F3" s="1">
        <v>1</v>
      </c>
      <c r="G3" t="s">
        <v>85</v>
      </c>
    </row>
    <row r="4" spans="1:9" x14ac:dyDescent="0.25">
      <c r="A4" t="s">
        <v>0</v>
      </c>
      <c r="B4">
        <v>21102</v>
      </c>
      <c r="C4" t="s">
        <v>14</v>
      </c>
      <c r="D4" s="4">
        <v>1</v>
      </c>
      <c r="E4" s="1"/>
      <c r="F4" s="22" t="s">
        <v>314</v>
      </c>
      <c r="G4" t="s">
        <v>82</v>
      </c>
    </row>
    <row r="5" spans="1:9" x14ac:dyDescent="0.25">
      <c r="A5" t="s">
        <v>0</v>
      </c>
      <c r="B5">
        <v>24083</v>
      </c>
      <c r="C5" t="s">
        <v>15</v>
      </c>
      <c r="D5" s="1"/>
      <c r="E5" s="1">
        <v>1</v>
      </c>
      <c r="F5" s="1"/>
    </row>
    <row r="6" spans="1:9" x14ac:dyDescent="0.25">
      <c r="A6" t="s">
        <v>0</v>
      </c>
      <c r="B6" s="5">
        <v>22420</v>
      </c>
      <c r="C6" t="s">
        <v>20</v>
      </c>
      <c r="D6" s="1"/>
      <c r="E6" s="29">
        <v>1</v>
      </c>
      <c r="F6" s="1"/>
      <c r="H6" t="s">
        <v>302</v>
      </c>
    </row>
    <row r="7" spans="1:9" x14ac:dyDescent="0.25">
      <c r="A7" t="s">
        <v>0</v>
      </c>
      <c r="B7" s="5" t="s">
        <v>16</v>
      </c>
      <c r="C7" t="s">
        <v>19</v>
      </c>
      <c r="D7" s="1"/>
      <c r="E7" s="1">
        <v>1</v>
      </c>
      <c r="F7" s="1">
        <v>13</v>
      </c>
      <c r="G7" t="s">
        <v>317</v>
      </c>
    </row>
    <row r="8" spans="1:9" x14ac:dyDescent="0.25">
      <c r="A8" t="s">
        <v>0</v>
      </c>
      <c r="B8">
        <v>25201</v>
      </c>
      <c r="C8" t="s">
        <v>18</v>
      </c>
      <c r="D8" s="1"/>
      <c r="E8" s="1">
        <v>1</v>
      </c>
      <c r="F8" s="1"/>
    </row>
    <row r="9" spans="1:9" x14ac:dyDescent="0.25">
      <c r="A9" t="s">
        <v>0</v>
      </c>
      <c r="B9">
        <v>21102</v>
      </c>
      <c r="C9" t="s">
        <v>21</v>
      </c>
      <c r="E9" s="1">
        <v>1</v>
      </c>
      <c r="F9" s="1">
        <v>9</v>
      </c>
      <c r="G9" t="s">
        <v>93</v>
      </c>
    </row>
    <row r="10" spans="1:9" x14ac:dyDescent="0.25">
      <c r="A10" t="s">
        <v>28</v>
      </c>
      <c r="B10">
        <v>10136</v>
      </c>
      <c r="C10" t="s">
        <v>29</v>
      </c>
      <c r="D10" s="1">
        <v>1</v>
      </c>
      <c r="F10" s="1">
        <v>14</v>
      </c>
      <c r="G10" t="s">
        <v>158</v>
      </c>
    </row>
    <row r="11" spans="1:9" x14ac:dyDescent="0.25">
      <c r="A11" t="s">
        <v>28</v>
      </c>
      <c r="B11">
        <v>10207</v>
      </c>
      <c r="C11" s="28" t="s">
        <v>36</v>
      </c>
      <c r="D11" s="1"/>
      <c r="F11" s="1"/>
    </row>
    <row r="12" spans="1:9" x14ac:dyDescent="0.25">
      <c r="A12" t="s">
        <v>28</v>
      </c>
      <c r="B12">
        <v>10069</v>
      </c>
      <c r="C12" t="s">
        <v>32</v>
      </c>
      <c r="D12" s="1"/>
      <c r="E12" s="6">
        <v>1</v>
      </c>
      <c r="F12" s="1"/>
    </row>
    <row r="13" spans="1:9" x14ac:dyDescent="0.25">
      <c r="A13" t="s">
        <v>28</v>
      </c>
      <c r="B13">
        <v>10264</v>
      </c>
      <c r="C13" s="28" t="s">
        <v>37</v>
      </c>
      <c r="E13" s="6"/>
      <c r="F13" s="1"/>
      <c r="H13" t="s">
        <v>291</v>
      </c>
    </row>
    <row r="14" spans="1:9" x14ac:dyDescent="0.25">
      <c r="A14" t="s">
        <v>28</v>
      </c>
      <c r="B14">
        <v>10163</v>
      </c>
      <c r="C14" t="s">
        <v>38</v>
      </c>
      <c r="E14" s="1">
        <v>1</v>
      </c>
      <c r="F14" s="1"/>
    </row>
    <row r="15" spans="1:9" x14ac:dyDescent="0.25">
      <c r="A15" t="s">
        <v>28</v>
      </c>
      <c r="B15">
        <v>10251</v>
      </c>
      <c r="C15" t="s">
        <v>39</v>
      </c>
      <c r="E15" s="1">
        <v>1</v>
      </c>
      <c r="F15" s="1"/>
    </row>
    <row r="16" spans="1:9" x14ac:dyDescent="0.25">
      <c r="A16" t="s">
        <v>28</v>
      </c>
      <c r="B16">
        <v>10285</v>
      </c>
      <c r="C16" t="s">
        <v>40</v>
      </c>
      <c r="E16" s="6">
        <v>1</v>
      </c>
      <c r="F16" s="1"/>
    </row>
    <row r="17" spans="1:8" x14ac:dyDescent="0.25">
      <c r="A17" t="s">
        <v>28</v>
      </c>
      <c r="B17">
        <v>10028</v>
      </c>
      <c r="C17" t="s">
        <v>34</v>
      </c>
      <c r="E17" s="1">
        <v>1</v>
      </c>
      <c r="F17" s="1">
        <v>10</v>
      </c>
      <c r="G17" t="s">
        <v>92</v>
      </c>
    </row>
    <row r="18" spans="1:8" x14ac:dyDescent="0.25">
      <c r="A18" t="s">
        <v>65</v>
      </c>
      <c r="B18" s="12">
        <v>76</v>
      </c>
      <c r="C18" s="12" t="s">
        <v>50</v>
      </c>
      <c r="D18" s="17">
        <v>1</v>
      </c>
      <c r="E18" s="17"/>
      <c r="F18" s="1">
        <v>3</v>
      </c>
      <c r="G18" t="s">
        <v>87</v>
      </c>
    </row>
    <row r="19" spans="1:8" x14ac:dyDescent="0.25">
      <c r="A19" t="s">
        <v>65</v>
      </c>
      <c r="B19" s="12">
        <v>109</v>
      </c>
      <c r="C19" s="12" t="s">
        <v>51</v>
      </c>
      <c r="D19" s="7">
        <v>1</v>
      </c>
      <c r="E19" s="7"/>
      <c r="F19" s="1">
        <v>7</v>
      </c>
      <c r="G19" t="s">
        <v>91</v>
      </c>
    </row>
    <row r="20" spans="1:8" x14ac:dyDescent="0.25">
      <c r="A20" t="s">
        <v>65</v>
      </c>
      <c r="B20" s="12">
        <v>232</v>
      </c>
      <c r="C20" s="12" t="s">
        <v>52</v>
      </c>
      <c r="D20" s="7">
        <v>1</v>
      </c>
      <c r="E20" s="7"/>
      <c r="F20" s="1">
        <v>11</v>
      </c>
      <c r="G20" t="s">
        <v>315</v>
      </c>
    </row>
    <row r="21" spans="1:8" x14ac:dyDescent="0.25">
      <c r="A21" t="s">
        <v>65</v>
      </c>
      <c r="B21" s="12">
        <v>256</v>
      </c>
      <c r="C21" s="12" t="s">
        <v>66</v>
      </c>
      <c r="D21" s="7"/>
      <c r="E21" s="7">
        <v>1</v>
      </c>
      <c r="F21" s="1">
        <v>15</v>
      </c>
      <c r="G21" t="s">
        <v>323</v>
      </c>
    </row>
    <row r="22" spans="1:8" x14ac:dyDescent="0.25">
      <c r="A22" t="s">
        <v>65</v>
      </c>
      <c r="B22" s="12">
        <v>402</v>
      </c>
      <c r="C22" s="12" t="s">
        <v>56</v>
      </c>
      <c r="D22" s="7">
        <v>1</v>
      </c>
      <c r="E22" s="7"/>
      <c r="F22" s="1">
        <v>5</v>
      </c>
      <c r="G22" t="s">
        <v>136</v>
      </c>
    </row>
    <row r="23" spans="1:8" x14ac:dyDescent="0.25">
      <c r="A23" t="s">
        <v>65</v>
      </c>
      <c r="B23" s="12">
        <v>468</v>
      </c>
      <c r="C23" s="12" t="s">
        <v>57</v>
      </c>
      <c r="D23" s="7"/>
      <c r="E23" s="7">
        <v>1</v>
      </c>
      <c r="F23" s="1">
        <v>6</v>
      </c>
      <c r="G23" t="s">
        <v>90</v>
      </c>
    </row>
    <row r="24" spans="1:8" x14ac:dyDescent="0.25">
      <c r="A24" t="s">
        <v>65</v>
      </c>
      <c r="B24" s="12">
        <v>566</v>
      </c>
      <c r="C24" s="12" t="s">
        <v>59</v>
      </c>
      <c r="D24" s="7">
        <v>1</v>
      </c>
      <c r="E24" s="7"/>
      <c r="F24" s="1">
        <v>2</v>
      </c>
      <c r="G24" t="s">
        <v>86</v>
      </c>
    </row>
    <row r="25" spans="1:8" x14ac:dyDescent="0.25">
      <c r="A25" t="s">
        <v>65</v>
      </c>
      <c r="B25" s="12">
        <v>714</v>
      </c>
      <c r="C25" s="12" t="s">
        <v>63</v>
      </c>
      <c r="D25" s="4">
        <v>1</v>
      </c>
      <c r="E25" s="17"/>
      <c r="F25" s="22" t="s">
        <v>314</v>
      </c>
      <c r="G25" t="s">
        <v>83</v>
      </c>
    </row>
    <row r="26" spans="1:8" x14ac:dyDescent="0.25">
      <c r="A26" t="s">
        <v>65</v>
      </c>
      <c r="B26" s="12">
        <v>717</v>
      </c>
      <c r="C26" s="12" t="s">
        <v>67</v>
      </c>
      <c r="D26" s="7"/>
      <c r="E26" s="6">
        <v>1</v>
      </c>
      <c r="F26" s="1"/>
      <c r="H26" t="s">
        <v>313</v>
      </c>
    </row>
    <row r="27" spans="1:8" x14ac:dyDescent="0.25">
      <c r="A27" t="s">
        <v>65</v>
      </c>
      <c r="B27" s="12">
        <v>880</v>
      </c>
      <c r="C27" s="12" t="s">
        <v>61</v>
      </c>
      <c r="D27" s="4">
        <v>1</v>
      </c>
      <c r="E27" s="17"/>
      <c r="F27" s="22" t="s">
        <v>314</v>
      </c>
      <c r="G27" t="s">
        <v>81</v>
      </c>
    </row>
    <row r="28" spans="1:8" x14ac:dyDescent="0.25">
      <c r="A28" t="s">
        <v>65</v>
      </c>
      <c r="B28" s="12">
        <v>880</v>
      </c>
      <c r="C28" s="12" t="s">
        <v>64</v>
      </c>
      <c r="D28" s="7"/>
      <c r="E28" s="7">
        <v>1</v>
      </c>
      <c r="F28" s="1">
        <v>12</v>
      </c>
      <c r="G28" t="s">
        <v>316</v>
      </c>
    </row>
    <row r="29" spans="1:8" x14ac:dyDescent="0.25">
      <c r="A29" t="s">
        <v>65</v>
      </c>
      <c r="B29" s="12">
        <v>914</v>
      </c>
      <c r="C29" s="12" t="s">
        <v>62</v>
      </c>
      <c r="D29" s="7">
        <v>1</v>
      </c>
      <c r="E29" s="7"/>
      <c r="F29" s="1">
        <v>8</v>
      </c>
      <c r="G29" t="s">
        <v>150</v>
      </c>
    </row>
    <row r="30" spans="1:8" x14ac:dyDescent="0.25">
      <c r="F30" s="1"/>
    </row>
    <row r="31" spans="1:8" x14ac:dyDescent="0.25">
      <c r="D31">
        <f>SUM(D2:D30)</f>
        <v>12</v>
      </c>
      <c r="E31">
        <f>SUM(E2:E30)</f>
        <v>14</v>
      </c>
    </row>
    <row r="34" spans="4:7" x14ac:dyDescent="0.25">
      <c r="D34" s="1" t="s">
        <v>181</v>
      </c>
      <c r="E34" s="1">
        <v>26</v>
      </c>
    </row>
    <row r="35" spans="4:7" x14ac:dyDescent="0.25">
      <c r="D35" s="1" t="s">
        <v>182</v>
      </c>
      <c r="E35" s="1">
        <v>12</v>
      </c>
    </row>
    <row r="36" spans="4:7" x14ac:dyDescent="0.25">
      <c r="D36" s="1" t="s">
        <v>94</v>
      </c>
      <c r="E36" s="1">
        <v>3</v>
      </c>
    </row>
    <row r="37" spans="4:7" x14ac:dyDescent="0.25">
      <c r="D37" s="1" t="s">
        <v>183</v>
      </c>
      <c r="E37" s="1">
        <v>2</v>
      </c>
    </row>
    <row r="38" spans="4:7" x14ac:dyDescent="0.25">
      <c r="D38" s="1" t="s">
        <v>184</v>
      </c>
      <c r="E38" s="1"/>
    </row>
    <row r="39" spans="4:7" x14ac:dyDescent="0.25">
      <c r="D39" s="1" t="s">
        <v>185</v>
      </c>
      <c r="E39" s="1">
        <f>E35-E36</f>
        <v>9</v>
      </c>
    </row>
    <row r="40" spans="4:7" x14ac:dyDescent="0.25">
      <c r="D40" s="1" t="s">
        <v>186</v>
      </c>
      <c r="E40" s="1">
        <f>E34-E35-E37</f>
        <v>12</v>
      </c>
    </row>
    <row r="41" spans="4:7" x14ac:dyDescent="0.25">
      <c r="D41" s="1" t="s">
        <v>181</v>
      </c>
      <c r="E41" s="1">
        <f>E39+E40</f>
        <v>21</v>
      </c>
    </row>
    <row r="45" spans="4:7" x14ac:dyDescent="0.25">
      <c r="D45" s="3" t="s">
        <v>94</v>
      </c>
      <c r="E45" t="s">
        <v>14</v>
      </c>
      <c r="F45" s="1"/>
      <c r="G45" s="1"/>
    </row>
    <row r="46" spans="4:7" x14ac:dyDescent="0.25">
      <c r="D46" s="1"/>
      <c r="E46" s="12" t="s">
        <v>61</v>
      </c>
      <c r="F46" s="1"/>
      <c r="G46" s="1"/>
    </row>
    <row r="47" spans="4:7" x14ac:dyDescent="0.25">
      <c r="D47" s="1"/>
      <c r="E47" s="12" t="s">
        <v>63</v>
      </c>
      <c r="F47" s="1"/>
      <c r="G47" s="1"/>
    </row>
    <row r="48" spans="4:7" x14ac:dyDescent="0.25">
      <c r="D48" s="3" t="s">
        <v>247</v>
      </c>
      <c r="E48" s="12" t="s">
        <v>13</v>
      </c>
      <c r="F48" s="1"/>
      <c r="G48" s="1"/>
    </row>
    <row r="49" spans="4:12" x14ac:dyDescent="0.25">
      <c r="D49" s="1"/>
      <c r="E49" s="1"/>
      <c r="F49" s="1"/>
      <c r="G49" s="1"/>
    </row>
    <row r="50" spans="4:12" x14ac:dyDescent="0.25">
      <c r="D50" s="3" t="s">
        <v>281</v>
      </c>
      <c r="E50" s="2" t="s">
        <v>223</v>
      </c>
      <c r="F50" s="1"/>
      <c r="G50" s="1"/>
      <c r="K50" s="3" t="s">
        <v>282</v>
      </c>
      <c r="L50" s="2" t="s">
        <v>105</v>
      </c>
    </row>
    <row r="51" spans="4:12" x14ac:dyDescent="0.25">
      <c r="D51" s="33" t="s">
        <v>279</v>
      </c>
      <c r="E51" s="2" t="s">
        <v>278</v>
      </c>
      <c r="F51" s="1"/>
      <c r="G51" s="1"/>
      <c r="K51" t="s">
        <v>280</v>
      </c>
      <c r="L51" s="2" t="s">
        <v>135</v>
      </c>
    </row>
    <row r="52" spans="4:12" x14ac:dyDescent="0.25">
      <c r="D52" s="3" t="s">
        <v>96</v>
      </c>
      <c r="E52" t="s">
        <v>318</v>
      </c>
      <c r="F52" s="12" t="s">
        <v>59</v>
      </c>
      <c r="G52" s="12" t="s">
        <v>50</v>
      </c>
      <c r="H52" t="s">
        <v>12</v>
      </c>
      <c r="I52" s="12" t="s">
        <v>56</v>
      </c>
    </row>
    <row r="53" spans="4:12" x14ac:dyDescent="0.25">
      <c r="D53" s="3" t="s">
        <v>97</v>
      </c>
      <c r="E53" s="12" t="s">
        <v>137</v>
      </c>
      <c r="F53" s="12" t="s">
        <v>51</v>
      </c>
      <c r="G53" s="12" t="s">
        <v>62</v>
      </c>
      <c r="H53" t="s">
        <v>138</v>
      </c>
      <c r="I53" t="s">
        <v>139</v>
      </c>
    </row>
    <row r="54" spans="4:12" x14ac:dyDescent="0.25">
      <c r="D54" s="3" t="s">
        <v>98</v>
      </c>
      <c r="E54" s="12" t="s">
        <v>52</v>
      </c>
      <c r="F54" s="12" t="s">
        <v>148</v>
      </c>
      <c r="G54" t="s">
        <v>140</v>
      </c>
      <c r="H54" t="s">
        <v>29</v>
      </c>
      <c r="I54" s="12" t="s">
        <v>119</v>
      </c>
    </row>
    <row r="55" spans="4:12" x14ac:dyDescent="0.25">
      <c r="D55" s="3" t="s">
        <v>99</v>
      </c>
      <c r="E55" t="s">
        <v>142</v>
      </c>
      <c r="F55" t="s">
        <v>146</v>
      </c>
      <c r="G55" s="12" t="s">
        <v>149</v>
      </c>
      <c r="H55" s="12"/>
    </row>
    <row r="56" spans="4:12" x14ac:dyDescent="0.25">
      <c r="D56" s="1"/>
      <c r="E56" t="s">
        <v>319</v>
      </c>
      <c r="F56" t="s">
        <v>147</v>
      </c>
      <c r="G56" s="12"/>
      <c r="H56" s="12"/>
    </row>
    <row r="57" spans="4:12" x14ac:dyDescent="0.25">
      <c r="D57" s="1"/>
      <c r="E57" s="28" t="s">
        <v>141</v>
      </c>
      <c r="F57" t="s">
        <v>299</v>
      </c>
      <c r="G57" s="12"/>
      <c r="H57" s="12"/>
    </row>
    <row r="58" spans="4:12" x14ac:dyDescent="0.25">
      <c r="D58" s="1"/>
      <c r="F58" t="s">
        <v>300</v>
      </c>
      <c r="G58" s="12"/>
    </row>
    <row r="59" spans="4:12" x14ac:dyDescent="0.25">
      <c r="D59" s="1"/>
      <c r="F59" s="28" t="s">
        <v>36</v>
      </c>
      <c r="G59" s="1"/>
    </row>
    <row r="60" spans="4:12" x14ac:dyDescent="0.25">
      <c r="E60" s="1"/>
      <c r="F60" s="28" t="s">
        <v>145</v>
      </c>
      <c r="G60" s="1"/>
    </row>
    <row r="61" spans="4:12" x14ac:dyDescent="0.25">
      <c r="D61" s="1"/>
      <c r="E61" s="1"/>
      <c r="F61" s="28"/>
    </row>
    <row r="62" spans="4:12" x14ac:dyDescent="0.25">
      <c r="D62" t="s">
        <v>224</v>
      </c>
      <c r="E62" s="1"/>
      <c r="G62" s="1"/>
    </row>
    <row r="63" spans="4:12" x14ac:dyDescent="0.25">
      <c r="E63" s="1"/>
      <c r="G63" s="1"/>
    </row>
    <row r="64" spans="4:12" ht="18.75" x14ac:dyDescent="0.3">
      <c r="E64" s="32" t="s">
        <v>239</v>
      </c>
      <c r="G64" s="1"/>
    </row>
    <row r="65" spans="4:11" ht="18.75" x14ac:dyDescent="0.3">
      <c r="E65" s="32"/>
      <c r="G65" s="1"/>
    </row>
    <row r="66" spans="4:11" x14ac:dyDescent="0.25">
      <c r="D66" s="1"/>
      <c r="E66" s="3" t="s">
        <v>100</v>
      </c>
      <c r="G66" s="3" t="s">
        <v>102</v>
      </c>
      <c r="I66" s="3" t="s">
        <v>151</v>
      </c>
      <c r="K66" s="2" t="s">
        <v>108</v>
      </c>
    </row>
    <row r="67" spans="4:11" x14ac:dyDescent="0.25">
      <c r="E67" s="12" t="s">
        <v>320</v>
      </c>
      <c r="G67" s="19" t="s">
        <v>12</v>
      </c>
      <c r="I67" s="19" t="s">
        <v>225</v>
      </c>
      <c r="K67" t="s">
        <v>109</v>
      </c>
    </row>
    <row r="68" spans="4:11" x14ac:dyDescent="0.25">
      <c r="D68" s="1"/>
      <c r="E68" s="19" t="s">
        <v>138</v>
      </c>
      <c r="G68" s="20" t="s">
        <v>139</v>
      </c>
      <c r="I68" s="12" t="s">
        <v>62</v>
      </c>
      <c r="K68" t="s">
        <v>127</v>
      </c>
    </row>
    <row r="69" spans="4:11" x14ac:dyDescent="0.25">
      <c r="D69" s="1"/>
      <c r="E69" s="20" t="s">
        <v>29</v>
      </c>
      <c r="F69" s="1"/>
      <c r="G69" s="19" t="s">
        <v>140</v>
      </c>
      <c r="I69" s="12" t="s">
        <v>119</v>
      </c>
      <c r="K69" t="s">
        <v>111</v>
      </c>
    </row>
    <row r="70" spans="4:11" x14ac:dyDescent="0.25">
      <c r="D70" s="1"/>
      <c r="E70" s="12" t="s">
        <v>149</v>
      </c>
      <c r="F70" s="1"/>
      <c r="G70" s="20" t="s">
        <v>146</v>
      </c>
      <c r="I70" s="19" t="s">
        <v>142</v>
      </c>
      <c r="K70" t="s">
        <v>129</v>
      </c>
    </row>
    <row r="71" spans="4:11" x14ac:dyDescent="0.25">
      <c r="D71" s="1"/>
      <c r="F71" s="1"/>
      <c r="G71" s="20" t="s">
        <v>322</v>
      </c>
      <c r="I71" s="20" t="s">
        <v>321</v>
      </c>
      <c r="K71" t="s">
        <v>155</v>
      </c>
    </row>
    <row r="72" spans="4:11" x14ac:dyDescent="0.25">
      <c r="D72" s="1"/>
      <c r="E72" s="1"/>
      <c r="F72" s="1"/>
      <c r="G72" s="20"/>
    </row>
    <row r="73" spans="4:11" x14ac:dyDescent="0.25">
      <c r="D73" s="1"/>
      <c r="E73" s="3" t="s">
        <v>101</v>
      </c>
      <c r="F73" s="1"/>
      <c r="G73" s="3" t="s">
        <v>103</v>
      </c>
      <c r="I73" s="3"/>
      <c r="K73" s="31" t="s">
        <v>270</v>
      </c>
    </row>
    <row r="74" spans="4:11" x14ac:dyDescent="0.25">
      <c r="E74" s="12" t="s">
        <v>59</v>
      </c>
      <c r="G74" s="12" t="s">
        <v>56</v>
      </c>
      <c r="K74" s="31" t="s">
        <v>271</v>
      </c>
    </row>
    <row r="75" spans="4:11" x14ac:dyDescent="0.25">
      <c r="D75" s="1"/>
      <c r="E75" s="12" t="s">
        <v>51</v>
      </c>
      <c r="G75" s="12" t="s">
        <v>137</v>
      </c>
      <c r="K75" s="2"/>
    </row>
    <row r="76" spans="4:11" x14ac:dyDescent="0.25">
      <c r="D76" s="1"/>
      <c r="E76" s="12" t="s">
        <v>148</v>
      </c>
      <c r="F76" s="1"/>
      <c r="G76" s="12" t="s">
        <v>52</v>
      </c>
      <c r="K76" s="2" t="s">
        <v>113</v>
      </c>
    </row>
    <row r="77" spans="4:11" x14ac:dyDescent="0.25">
      <c r="D77" s="1"/>
      <c r="E77" s="19" t="s">
        <v>143</v>
      </c>
      <c r="F77" s="1"/>
      <c r="G77" s="20" t="s">
        <v>147</v>
      </c>
      <c r="K77" t="s">
        <v>126</v>
      </c>
    </row>
    <row r="78" spans="4:11" x14ac:dyDescent="0.25">
      <c r="D78" s="1"/>
      <c r="E78" s="12"/>
      <c r="F78" s="1"/>
      <c r="G78" s="12"/>
      <c r="K78" t="s">
        <v>110</v>
      </c>
    </row>
    <row r="79" spans="4:11" x14ac:dyDescent="0.25">
      <c r="D79" s="1"/>
      <c r="E79" s="1"/>
      <c r="F79" s="1"/>
      <c r="G79" s="1"/>
      <c r="K79" t="s">
        <v>128</v>
      </c>
    </row>
    <row r="80" spans="4:11" x14ac:dyDescent="0.25">
      <c r="E80" t="s">
        <v>267</v>
      </c>
      <c r="F80" s="1"/>
      <c r="G80" s="1"/>
      <c r="K80" t="s">
        <v>112</v>
      </c>
    </row>
    <row r="81" spans="4:11" x14ac:dyDescent="0.25">
      <c r="D81" s="1"/>
      <c r="E81" s="1"/>
      <c r="F81" s="1"/>
      <c r="G81" s="1"/>
      <c r="K81" t="s">
        <v>153</v>
      </c>
    </row>
    <row r="82" spans="4:11" x14ac:dyDescent="0.25">
      <c r="D82" s="1"/>
      <c r="E82" t="s">
        <v>268</v>
      </c>
      <c r="F82" s="1"/>
      <c r="G82" s="1"/>
    </row>
    <row r="83" spans="4:11" x14ac:dyDescent="0.25">
      <c r="E83" t="s">
        <v>269</v>
      </c>
      <c r="K83" s="31" t="s">
        <v>154</v>
      </c>
    </row>
    <row r="84" spans="4:11" x14ac:dyDescent="0.25">
      <c r="K84" s="31" t="s">
        <v>272</v>
      </c>
    </row>
    <row r="86" spans="4:11" x14ac:dyDescent="0.25">
      <c r="D86" s="21"/>
      <c r="E86" s="1"/>
      <c r="F86" s="1"/>
      <c r="G86" s="3"/>
      <c r="K86" s="2" t="s">
        <v>273</v>
      </c>
    </row>
    <row r="87" spans="4:11" x14ac:dyDescent="0.25">
      <c r="D87" s="1"/>
      <c r="G87" s="1"/>
      <c r="K87" t="s">
        <v>131</v>
      </c>
    </row>
    <row r="88" spans="4:11" x14ac:dyDescent="0.25">
      <c r="D88" s="1"/>
      <c r="G88" s="1"/>
      <c r="K88" t="s">
        <v>132</v>
      </c>
    </row>
    <row r="89" spans="4:11" x14ac:dyDescent="0.25">
      <c r="D89" s="1"/>
      <c r="G89" s="1"/>
      <c r="K89" t="s">
        <v>133</v>
      </c>
    </row>
    <row r="90" spans="4:11" x14ac:dyDescent="0.25">
      <c r="D90" s="1"/>
      <c r="G90" s="1"/>
      <c r="K90" t="s">
        <v>134</v>
      </c>
    </row>
    <row r="91" spans="4:11" x14ac:dyDescent="0.25">
      <c r="D91" s="1"/>
      <c r="G91" s="1"/>
      <c r="K91" t="s">
        <v>191</v>
      </c>
    </row>
    <row r="92" spans="4:11" x14ac:dyDescent="0.25">
      <c r="D92" s="1"/>
      <c r="G92" s="1"/>
    </row>
    <row r="93" spans="4:11" x14ac:dyDescent="0.25">
      <c r="D93" s="1"/>
      <c r="G93" s="1"/>
      <c r="K93" s="31" t="s">
        <v>274</v>
      </c>
    </row>
    <row r="94" spans="4:11" x14ac:dyDescent="0.25">
      <c r="D94" s="1"/>
      <c r="G94" s="1"/>
    </row>
    <row r="95" spans="4:11" x14ac:dyDescent="0.25">
      <c r="D95" s="1"/>
      <c r="G95" s="1"/>
    </row>
    <row r="96" spans="4:11" x14ac:dyDescent="0.25">
      <c r="D96" s="1"/>
      <c r="G96" s="1"/>
    </row>
    <row r="97" spans="4:7" x14ac:dyDescent="0.25">
      <c r="D97" s="1"/>
      <c r="G97" s="22"/>
    </row>
    <row r="98" spans="4:7" x14ac:dyDescent="0.25">
      <c r="D98" s="1"/>
      <c r="G98" s="1"/>
    </row>
    <row r="99" spans="4:7" x14ac:dyDescent="0.25">
      <c r="D99" s="1"/>
      <c r="G99" s="1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48FBA-1A96-4898-A708-688470B624CE}">
  <dimension ref="A1:M78"/>
  <sheetViews>
    <sheetView workbookViewId="0">
      <pane ySplit="1" topLeftCell="A2" activePane="bottomLeft" state="frozen"/>
      <selection pane="bottomLeft"/>
    </sheetView>
  </sheetViews>
  <sheetFormatPr baseColWidth="10" defaultRowHeight="15" x14ac:dyDescent="0.25"/>
  <cols>
    <col min="3" max="3" width="25" bestFit="1" customWidth="1"/>
    <col min="4" max="4" width="14" style="1" customWidth="1"/>
    <col min="5" max="5" width="15.7109375" style="1" customWidth="1"/>
    <col min="6" max="7" width="15.7109375" customWidth="1"/>
    <col min="9" max="9" width="29" bestFit="1" customWidth="1"/>
    <col min="10" max="10" width="12.7109375" customWidth="1"/>
  </cols>
  <sheetData>
    <row r="1" spans="1:9" ht="15" customHeight="1" x14ac:dyDescent="0.25">
      <c r="A1" s="2" t="s">
        <v>1</v>
      </c>
      <c r="B1" s="2" t="s">
        <v>2</v>
      </c>
      <c r="C1" s="2" t="s">
        <v>3</v>
      </c>
      <c r="D1" s="3" t="s">
        <v>8</v>
      </c>
      <c r="E1" s="3" t="s">
        <v>9</v>
      </c>
      <c r="F1" s="3" t="s">
        <v>84</v>
      </c>
      <c r="G1" s="3" t="s">
        <v>80</v>
      </c>
      <c r="H1" s="2"/>
      <c r="I1" s="4" t="s">
        <v>22</v>
      </c>
    </row>
    <row r="2" spans="1:9" x14ac:dyDescent="0.25">
      <c r="A2" t="s">
        <v>0</v>
      </c>
      <c r="B2">
        <v>24063</v>
      </c>
      <c r="C2" t="s">
        <v>23</v>
      </c>
      <c r="E2" s="1">
        <v>1</v>
      </c>
      <c r="F2" s="1">
        <v>3</v>
      </c>
      <c r="G2" t="s">
        <v>87</v>
      </c>
      <c r="I2" s="6" t="s">
        <v>234</v>
      </c>
    </row>
    <row r="3" spans="1:9" x14ac:dyDescent="0.25">
      <c r="A3" t="s">
        <v>0</v>
      </c>
      <c r="B3">
        <v>23122</v>
      </c>
      <c r="C3" t="s">
        <v>24</v>
      </c>
      <c r="E3" s="1">
        <v>1</v>
      </c>
      <c r="F3" s="1"/>
    </row>
    <row r="4" spans="1:9" x14ac:dyDescent="0.25">
      <c r="A4" t="s">
        <v>28</v>
      </c>
      <c r="B4">
        <v>10148</v>
      </c>
      <c r="C4" t="s">
        <v>41</v>
      </c>
      <c r="D4" s="35"/>
      <c r="E4" s="1">
        <v>1</v>
      </c>
      <c r="F4" s="1">
        <v>9</v>
      </c>
      <c r="G4" t="s">
        <v>326</v>
      </c>
      <c r="H4" t="s">
        <v>301</v>
      </c>
    </row>
    <row r="5" spans="1:9" x14ac:dyDescent="0.25">
      <c r="A5" t="s">
        <v>28</v>
      </c>
      <c r="B5">
        <v>10155</v>
      </c>
      <c r="C5" t="s">
        <v>42</v>
      </c>
      <c r="D5" s="1">
        <v>1</v>
      </c>
      <c r="E5" s="29">
        <v>1</v>
      </c>
      <c r="F5" s="1"/>
      <c r="G5" t="s">
        <v>159</v>
      </c>
      <c r="H5" t="s">
        <v>157</v>
      </c>
    </row>
    <row r="6" spans="1:9" x14ac:dyDescent="0.25">
      <c r="A6" t="s">
        <v>28</v>
      </c>
      <c r="B6">
        <v>10064</v>
      </c>
      <c r="C6" t="s">
        <v>43</v>
      </c>
      <c r="D6" s="1">
        <v>1</v>
      </c>
      <c r="F6" s="1">
        <v>8</v>
      </c>
      <c r="G6" t="s">
        <v>325</v>
      </c>
    </row>
    <row r="7" spans="1:9" x14ac:dyDescent="0.25">
      <c r="A7" t="s">
        <v>65</v>
      </c>
      <c r="B7" s="12">
        <v>11</v>
      </c>
      <c r="C7" s="12" t="s">
        <v>48</v>
      </c>
      <c r="D7" s="7"/>
      <c r="E7" s="9">
        <v>1</v>
      </c>
      <c r="F7" s="1"/>
      <c r="H7" t="s">
        <v>303</v>
      </c>
    </row>
    <row r="8" spans="1:9" x14ac:dyDescent="0.25">
      <c r="A8" t="s">
        <v>65</v>
      </c>
      <c r="B8" s="12">
        <v>16</v>
      </c>
      <c r="C8" s="12" t="s">
        <v>49</v>
      </c>
      <c r="D8" s="7"/>
      <c r="E8" s="7">
        <v>1</v>
      </c>
      <c r="F8" s="1"/>
    </row>
    <row r="9" spans="1:9" x14ac:dyDescent="0.25">
      <c r="A9" t="s">
        <v>65</v>
      </c>
      <c r="B9" s="12">
        <v>232</v>
      </c>
      <c r="C9" s="12" t="s">
        <v>52</v>
      </c>
      <c r="D9" s="15">
        <v>1</v>
      </c>
      <c r="E9" s="15">
        <v>1</v>
      </c>
      <c r="F9" s="1"/>
      <c r="G9" t="s">
        <v>82</v>
      </c>
    </row>
    <row r="10" spans="1:9" x14ac:dyDescent="0.25">
      <c r="A10" t="s">
        <v>65</v>
      </c>
      <c r="B10" s="12">
        <v>343</v>
      </c>
      <c r="C10" s="12" t="s">
        <v>68</v>
      </c>
      <c r="D10" s="16">
        <v>1</v>
      </c>
      <c r="E10" s="16">
        <v>1</v>
      </c>
      <c r="F10" s="1">
        <v>5</v>
      </c>
      <c r="G10" t="s">
        <v>91</v>
      </c>
    </row>
    <row r="11" spans="1:9" x14ac:dyDescent="0.25">
      <c r="A11" t="s">
        <v>65</v>
      </c>
      <c r="B11" s="12">
        <v>344</v>
      </c>
      <c r="C11" s="12" t="s">
        <v>69</v>
      </c>
      <c r="D11" s="15">
        <v>1</v>
      </c>
      <c r="E11" s="17">
        <v>1</v>
      </c>
      <c r="F11" s="1">
        <v>4</v>
      </c>
      <c r="G11" t="s">
        <v>88</v>
      </c>
    </row>
    <row r="12" spans="1:9" x14ac:dyDescent="0.25">
      <c r="A12" t="s">
        <v>65</v>
      </c>
      <c r="B12" s="12">
        <v>372</v>
      </c>
      <c r="C12" s="12" t="s">
        <v>70</v>
      </c>
      <c r="D12" s="13">
        <v>1</v>
      </c>
      <c r="E12" s="15">
        <v>1</v>
      </c>
      <c r="F12" s="1">
        <v>1</v>
      </c>
      <c r="G12" t="s">
        <v>83</v>
      </c>
    </row>
    <row r="13" spans="1:9" x14ac:dyDescent="0.25">
      <c r="A13" t="s">
        <v>65</v>
      </c>
      <c r="B13" s="12">
        <v>600</v>
      </c>
      <c r="C13" s="12" t="s">
        <v>71</v>
      </c>
      <c r="D13" s="16"/>
      <c r="E13" s="16">
        <v>1</v>
      </c>
      <c r="F13" s="1">
        <v>6</v>
      </c>
      <c r="G13" t="s">
        <v>150</v>
      </c>
    </row>
    <row r="14" spans="1:9" x14ac:dyDescent="0.25">
      <c r="A14" t="s">
        <v>65</v>
      </c>
      <c r="B14" s="12">
        <v>653</v>
      </c>
      <c r="C14" s="12" t="s">
        <v>72</v>
      </c>
      <c r="D14" s="16"/>
      <c r="E14" s="18">
        <v>1</v>
      </c>
      <c r="F14" s="1">
        <v>7</v>
      </c>
      <c r="G14" t="s">
        <v>315</v>
      </c>
      <c r="H14" t="s">
        <v>309</v>
      </c>
    </row>
    <row r="15" spans="1:9" x14ac:dyDescent="0.25">
      <c r="A15" t="s">
        <v>65</v>
      </c>
      <c r="B15" s="12">
        <v>714</v>
      </c>
      <c r="C15" s="12" t="s">
        <v>63</v>
      </c>
      <c r="D15" s="15">
        <v>1</v>
      </c>
      <c r="E15" s="15">
        <v>1</v>
      </c>
      <c r="F15" s="1"/>
      <c r="G15" t="s">
        <v>81</v>
      </c>
    </row>
    <row r="16" spans="1:9" x14ac:dyDescent="0.25">
      <c r="A16" t="s">
        <v>65</v>
      </c>
      <c r="B16" s="12">
        <v>851</v>
      </c>
      <c r="C16" s="12" t="s">
        <v>73</v>
      </c>
      <c r="D16" s="16"/>
      <c r="E16" s="16">
        <v>1</v>
      </c>
      <c r="F16" s="1"/>
    </row>
    <row r="17" spans="1:8" x14ac:dyDescent="0.25">
      <c r="A17" t="s">
        <v>65</v>
      </c>
      <c r="B17" s="12">
        <v>854</v>
      </c>
      <c r="C17" s="12" t="s">
        <v>74</v>
      </c>
      <c r="D17" s="17">
        <v>1</v>
      </c>
      <c r="E17" s="15">
        <v>1</v>
      </c>
      <c r="F17" s="1">
        <v>2</v>
      </c>
      <c r="G17" t="s">
        <v>85</v>
      </c>
      <c r="H17" t="s">
        <v>156</v>
      </c>
    </row>
    <row r="18" spans="1:8" x14ac:dyDescent="0.25">
      <c r="A18" t="s">
        <v>65</v>
      </c>
      <c r="B18" s="12">
        <v>854</v>
      </c>
      <c r="C18" s="27" t="s">
        <v>75</v>
      </c>
      <c r="D18" s="16"/>
      <c r="E18" s="16"/>
      <c r="F18" s="1"/>
    </row>
    <row r="19" spans="1:8" x14ac:dyDescent="0.25">
      <c r="F19" s="1"/>
    </row>
    <row r="20" spans="1:8" x14ac:dyDescent="0.25">
      <c r="D20" s="1">
        <f>SUM(D2:D19)</f>
        <v>8</v>
      </c>
      <c r="E20" s="1">
        <f>SUM(E2:E19)</f>
        <v>15</v>
      </c>
      <c r="F20" s="1"/>
    </row>
    <row r="21" spans="1:8" x14ac:dyDescent="0.25">
      <c r="F21" s="1"/>
    </row>
    <row r="22" spans="1:8" x14ac:dyDescent="0.25">
      <c r="F22" s="1"/>
    </row>
    <row r="23" spans="1:8" x14ac:dyDescent="0.25">
      <c r="F23" s="1"/>
    </row>
    <row r="24" spans="1:8" x14ac:dyDescent="0.25">
      <c r="D24" s="1" t="s">
        <v>181</v>
      </c>
      <c r="E24" s="1">
        <v>16</v>
      </c>
    </row>
    <row r="25" spans="1:8" x14ac:dyDescent="0.25">
      <c r="D25" s="1" t="s">
        <v>196</v>
      </c>
      <c r="E25" s="1">
        <v>7</v>
      </c>
    </row>
    <row r="26" spans="1:8" x14ac:dyDescent="0.25">
      <c r="D26" s="1" t="s">
        <v>197</v>
      </c>
      <c r="E26" s="1">
        <v>2</v>
      </c>
    </row>
    <row r="27" spans="1:8" x14ac:dyDescent="0.25">
      <c r="D27" s="1" t="s">
        <v>198</v>
      </c>
      <c r="E27" s="1">
        <v>3</v>
      </c>
    </row>
    <row r="28" spans="1:8" x14ac:dyDescent="0.25">
      <c r="D28" s="1" t="s">
        <v>183</v>
      </c>
      <c r="E28" s="1">
        <v>0</v>
      </c>
    </row>
    <row r="29" spans="1:8" x14ac:dyDescent="0.25">
      <c r="D29" s="1" t="s">
        <v>184</v>
      </c>
    </row>
    <row r="30" spans="1:8" x14ac:dyDescent="0.25">
      <c r="D30" s="1" t="s">
        <v>185</v>
      </c>
      <c r="E30" s="1">
        <f>E25+E26</f>
        <v>9</v>
      </c>
    </row>
    <row r="31" spans="1:8" x14ac:dyDescent="0.25">
      <c r="D31" s="1" t="s">
        <v>186</v>
      </c>
      <c r="E31" s="1">
        <f>E24-E26-E28</f>
        <v>14</v>
      </c>
    </row>
    <row r="32" spans="1:8" x14ac:dyDescent="0.25">
      <c r="D32" s="1" t="s">
        <v>181</v>
      </c>
      <c r="E32" s="1">
        <f>E31+E26</f>
        <v>16</v>
      </c>
    </row>
    <row r="34" spans="4:13" x14ac:dyDescent="0.25">
      <c r="D34" s="3" t="s">
        <v>207</v>
      </c>
      <c r="E34" s="12" t="s">
        <v>52</v>
      </c>
    </row>
    <row r="35" spans="4:13" x14ac:dyDescent="0.25">
      <c r="E35" s="12" t="s">
        <v>63</v>
      </c>
    </row>
    <row r="36" spans="4:13" x14ac:dyDescent="0.25">
      <c r="D36" s="3" t="s">
        <v>247</v>
      </c>
      <c r="E36" s="12" t="s">
        <v>70</v>
      </c>
    </row>
    <row r="37" spans="4:13" x14ac:dyDescent="0.25">
      <c r="E37" s="12" t="s">
        <v>74</v>
      </c>
    </row>
    <row r="38" spans="4:13" x14ac:dyDescent="0.25">
      <c r="D38" s="3" t="s">
        <v>94</v>
      </c>
      <c r="E38" s="12" t="s">
        <v>69</v>
      </c>
    </row>
    <row r="41" spans="4:13" x14ac:dyDescent="0.25">
      <c r="D41" s="3" t="s">
        <v>281</v>
      </c>
      <c r="E41" s="2" t="s">
        <v>178</v>
      </c>
      <c r="J41" s="3" t="s">
        <v>282</v>
      </c>
      <c r="M41" s="3" t="s">
        <v>282</v>
      </c>
    </row>
    <row r="42" spans="4:13" x14ac:dyDescent="0.25">
      <c r="D42" s="33" t="s">
        <v>283</v>
      </c>
      <c r="E42" s="2" t="s">
        <v>288</v>
      </c>
      <c r="J42" t="s">
        <v>284</v>
      </c>
      <c r="M42" t="s">
        <v>285</v>
      </c>
    </row>
    <row r="43" spans="4:13" x14ac:dyDescent="0.25">
      <c r="D43" s="3" t="s">
        <v>96</v>
      </c>
      <c r="E43" s="12" t="s">
        <v>214</v>
      </c>
      <c r="F43" s="12" t="s">
        <v>213</v>
      </c>
      <c r="G43" s="19" t="s">
        <v>199</v>
      </c>
    </row>
    <row r="44" spans="4:13" x14ac:dyDescent="0.25">
      <c r="D44" s="3" t="s">
        <v>97</v>
      </c>
      <c r="E44" s="12" t="s">
        <v>200</v>
      </c>
      <c r="F44" s="12" t="s">
        <v>68</v>
      </c>
      <c r="G44" s="12" t="s">
        <v>205</v>
      </c>
    </row>
    <row r="45" spans="4:13" x14ac:dyDescent="0.25">
      <c r="D45" s="3" t="s">
        <v>98</v>
      </c>
      <c r="E45" s="12" t="s">
        <v>206</v>
      </c>
      <c r="F45" s="20" t="s">
        <v>203</v>
      </c>
      <c r="G45" s="20" t="s">
        <v>289</v>
      </c>
    </row>
    <row r="46" spans="4:13" x14ac:dyDescent="0.25">
      <c r="D46" s="3" t="s">
        <v>201</v>
      </c>
      <c r="E46" s="19" t="s">
        <v>106</v>
      </c>
      <c r="F46" s="20" t="s">
        <v>202</v>
      </c>
      <c r="G46" s="12" t="s">
        <v>120</v>
      </c>
      <c r="H46" s="12"/>
    </row>
    <row r="47" spans="4:13" x14ac:dyDescent="0.25">
      <c r="D47" s="3"/>
      <c r="E47"/>
      <c r="G47" s="12" t="s">
        <v>204</v>
      </c>
    </row>
    <row r="48" spans="4:13" x14ac:dyDescent="0.25">
      <c r="D48" s="3"/>
      <c r="G48" s="12" t="s">
        <v>117</v>
      </c>
    </row>
    <row r="49" spans="4:13" x14ac:dyDescent="0.25">
      <c r="D49" s="3"/>
    </row>
    <row r="50" spans="4:13" ht="18.75" x14ac:dyDescent="0.3">
      <c r="D50" s="32" t="s">
        <v>275</v>
      </c>
      <c r="F50" s="1"/>
      <c r="G50" s="1"/>
    </row>
    <row r="51" spans="4:13" x14ac:dyDescent="0.25">
      <c r="D51" t="s">
        <v>212</v>
      </c>
      <c r="F51" s="1"/>
      <c r="G51" s="1"/>
    </row>
    <row r="52" spans="4:13" x14ac:dyDescent="0.25">
      <c r="D52" t="s">
        <v>216</v>
      </c>
      <c r="F52" s="1"/>
      <c r="G52" s="1"/>
    </row>
    <row r="53" spans="4:13" x14ac:dyDescent="0.25">
      <c r="D53"/>
      <c r="F53" s="1"/>
      <c r="G53" s="1"/>
    </row>
    <row r="54" spans="4:13" ht="15.75" x14ac:dyDescent="0.25">
      <c r="D54" s="2" t="s">
        <v>100</v>
      </c>
      <c r="E54"/>
      <c r="F54" s="2" t="s">
        <v>101</v>
      </c>
      <c r="H54" s="2" t="s">
        <v>102</v>
      </c>
      <c r="J54" s="26"/>
      <c r="M54" s="26"/>
    </row>
    <row r="55" spans="4:13" x14ac:dyDescent="0.25">
      <c r="D55" s="12" t="s">
        <v>214</v>
      </c>
      <c r="F55" s="12" t="s">
        <v>215</v>
      </c>
      <c r="H55" s="19" t="s">
        <v>199</v>
      </c>
      <c r="J55" s="2" t="s">
        <v>108</v>
      </c>
      <c r="M55" s="2" t="s">
        <v>217</v>
      </c>
    </row>
    <row r="56" spans="4:13" x14ac:dyDescent="0.25">
      <c r="D56" s="12" t="s">
        <v>68</v>
      </c>
      <c r="F56" s="12" t="s">
        <v>200</v>
      </c>
      <c r="H56" s="12" t="s">
        <v>205</v>
      </c>
      <c r="J56" s="2" t="s">
        <v>208</v>
      </c>
      <c r="K56" s="2" t="s">
        <v>209</v>
      </c>
      <c r="M56" t="s">
        <v>252</v>
      </c>
    </row>
    <row r="57" spans="4:13" x14ac:dyDescent="0.25">
      <c r="D57" s="12" t="s">
        <v>206</v>
      </c>
      <c r="F57" s="20" t="s">
        <v>290</v>
      </c>
      <c r="H57" s="20" t="s">
        <v>203</v>
      </c>
      <c r="J57" t="s">
        <v>126</v>
      </c>
      <c r="K57" t="s">
        <v>109</v>
      </c>
      <c r="M57" s="31" t="s">
        <v>253</v>
      </c>
    </row>
    <row r="58" spans="4:13" x14ac:dyDescent="0.25">
      <c r="D58" s="12" t="s">
        <v>120</v>
      </c>
      <c r="F58" s="12" t="s">
        <v>204</v>
      </c>
      <c r="H58" s="19" t="s">
        <v>106</v>
      </c>
      <c r="J58" t="s">
        <v>127</v>
      </c>
      <c r="K58" t="s">
        <v>110</v>
      </c>
      <c r="M58" s="31" t="s">
        <v>254</v>
      </c>
    </row>
    <row r="59" spans="4:13" x14ac:dyDescent="0.25">
      <c r="D59" s="12" t="s">
        <v>117</v>
      </c>
      <c r="H59" s="20" t="s">
        <v>202</v>
      </c>
      <c r="J59" t="s">
        <v>128</v>
      </c>
      <c r="K59" t="s">
        <v>111</v>
      </c>
      <c r="M59" s="31" t="s">
        <v>255</v>
      </c>
    </row>
    <row r="60" spans="4:13" x14ac:dyDescent="0.25">
      <c r="J60" t="s">
        <v>248</v>
      </c>
      <c r="M60" s="31" t="s">
        <v>256</v>
      </c>
    </row>
    <row r="61" spans="4:13" x14ac:dyDescent="0.25">
      <c r="D61" t="s">
        <v>245</v>
      </c>
      <c r="J61" t="s">
        <v>249</v>
      </c>
      <c r="M61" s="31" t="s">
        <v>257</v>
      </c>
    </row>
    <row r="62" spans="4:13" x14ac:dyDescent="0.25">
      <c r="D62" t="s">
        <v>246</v>
      </c>
      <c r="J62" t="s">
        <v>250</v>
      </c>
      <c r="M62" s="31" t="s">
        <v>258</v>
      </c>
    </row>
    <row r="63" spans="4:13" x14ac:dyDescent="0.25">
      <c r="D63"/>
      <c r="J63" t="s">
        <v>251</v>
      </c>
      <c r="M63" s="31" t="s">
        <v>259</v>
      </c>
    </row>
    <row r="64" spans="4:13" x14ac:dyDescent="0.25">
      <c r="D64" t="s">
        <v>263</v>
      </c>
      <c r="J64" s="31" t="s">
        <v>210</v>
      </c>
    </row>
    <row r="65" spans="4:10" x14ac:dyDescent="0.25">
      <c r="D65" t="s">
        <v>264</v>
      </c>
      <c r="J65" s="31" t="s">
        <v>211</v>
      </c>
    </row>
    <row r="66" spans="4:10" x14ac:dyDescent="0.25">
      <c r="J66" s="31" t="s">
        <v>218</v>
      </c>
    </row>
    <row r="67" spans="4:10" x14ac:dyDescent="0.25">
      <c r="J67" s="31" t="s">
        <v>221</v>
      </c>
    </row>
    <row r="68" spans="4:10" x14ac:dyDescent="0.25">
      <c r="J68" s="31" t="s">
        <v>222</v>
      </c>
    </row>
    <row r="69" spans="4:10" x14ac:dyDescent="0.25">
      <c r="J69" s="31" t="s">
        <v>219</v>
      </c>
    </row>
    <row r="70" spans="4:10" x14ac:dyDescent="0.25">
      <c r="J70" s="31" t="s">
        <v>220</v>
      </c>
    </row>
    <row r="71" spans="4:10" x14ac:dyDescent="0.25">
      <c r="J71" s="31" t="s">
        <v>265</v>
      </c>
    </row>
    <row r="73" spans="4:10" x14ac:dyDescent="0.25">
      <c r="J73" s="2" t="s">
        <v>113</v>
      </c>
    </row>
    <row r="74" spans="4:10" x14ac:dyDescent="0.25">
      <c r="J74" t="s">
        <v>131</v>
      </c>
    </row>
    <row r="75" spans="4:10" x14ac:dyDescent="0.25">
      <c r="J75" t="s">
        <v>132</v>
      </c>
    </row>
    <row r="76" spans="4:10" x14ac:dyDescent="0.25">
      <c r="J76" t="s">
        <v>133</v>
      </c>
    </row>
    <row r="77" spans="4:10" x14ac:dyDescent="0.25">
      <c r="J77" s="31" t="s">
        <v>266</v>
      </c>
    </row>
    <row r="78" spans="4:10" x14ac:dyDescent="0.25">
      <c r="J78" s="31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DD2CF-B096-44B4-8D7D-8D6F0AF6432D}">
  <dimension ref="A1:K81"/>
  <sheetViews>
    <sheetView workbookViewId="0">
      <pane ySplit="1" topLeftCell="A2" activePane="bottomLeft" state="frozen"/>
      <selection pane="bottomLeft"/>
    </sheetView>
  </sheetViews>
  <sheetFormatPr baseColWidth="10" defaultColWidth="11.5703125" defaultRowHeight="15" x14ac:dyDescent="0.25"/>
  <cols>
    <col min="3" max="3" width="25" bestFit="1" customWidth="1"/>
    <col min="4" max="7" width="12.7109375" style="1" customWidth="1"/>
    <col min="8" max="8" width="12.7109375" customWidth="1"/>
    <col min="9" max="9" width="29" bestFit="1" customWidth="1"/>
    <col min="10" max="10" width="12.7109375" customWidth="1"/>
  </cols>
  <sheetData>
    <row r="1" spans="1:9" ht="15" customHeight="1" x14ac:dyDescent="0.25">
      <c r="A1" s="2" t="s">
        <v>1</v>
      </c>
      <c r="B1" s="2" t="s">
        <v>2</v>
      </c>
      <c r="C1" s="2" t="s">
        <v>3</v>
      </c>
      <c r="D1" s="3" t="s">
        <v>10</v>
      </c>
      <c r="E1" s="3" t="s">
        <v>11</v>
      </c>
      <c r="F1" s="3" t="s">
        <v>84</v>
      </c>
      <c r="G1" s="2" t="s">
        <v>80</v>
      </c>
      <c r="H1" s="2"/>
      <c r="I1" s="4" t="s">
        <v>22</v>
      </c>
    </row>
    <row r="2" spans="1:9" x14ac:dyDescent="0.25">
      <c r="A2" t="s">
        <v>0</v>
      </c>
      <c r="B2">
        <v>24077</v>
      </c>
      <c r="C2" t="s">
        <v>25</v>
      </c>
      <c r="E2" s="1">
        <v>1</v>
      </c>
      <c r="G2"/>
      <c r="I2" s="6" t="s">
        <v>312</v>
      </c>
    </row>
    <row r="3" spans="1:9" x14ac:dyDescent="0.25">
      <c r="A3" t="s">
        <v>0</v>
      </c>
      <c r="B3">
        <v>24242</v>
      </c>
      <c r="C3" t="s">
        <v>26</v>
      </c>
      <c r="E3" s="1">
        <v>1</v>
      </c>
      <c r="G3"/>
      <c r="H3" t="s">
        <v>27</v>
      </c>
    </row>
    <row r="4" spans="1:9" x14ac:dyDescent="0.25">
      <c r="A4" t="s">
        <v>0</v>
      </c>
      <c r="B4">
        <v>23122</v>
      </c>
      <c r="C4" t="s">
        <v>24</v>
      </c>
      <c r="E4" s="1">
        <v>1</v>
      </c>
      <c r="F4" s="1">
        <v>10</v>
      </c>
      <c r="G4" t="s">
        <v>93</v>
      </c>
    </row>
    <row r="5" spans="1:9" x14ac:dyDescent="0.25">
      <c r="A5" t="s">
        <v>28</v>
      </c>
      <c r="B5">
        <v>10148</v>
      </c>
      <c r="C5" t="s">
        <v>41</v>
      </c>
      <c r="D5" s="4">
        <v>1</v>
      </c>
      <c r="F5" s="22" t="s">
        <v>314</v>
      </c>
      <c r="G5" t="s">
        <v>81</v>
      </c>
    </row>
    <row r="6" spans="1:9" x14ac:dyDescent="0.25">
      <c r="A6" t="s">
        <v>28</v>
      </c>
      <c r="B6">
        <v>10155</v>
      </c>
      <c r="C6" t="s">
        <v>42</v>
      </c>
      <c r="D6" s="1">
        <v>1</v>
      </c>
      <c r="F6" s="1">
        <v>2</v>
      </c>
      <c r="G6" t="s">
        <v>85</v>
      </c>
    </row>
    <row r="7" spans="1:9" x14ac:dyDescent="0.25">
      <c r="A7" t="s">
        <v>28</v>
      </c>
      <c r="B7">
        <v>10064</v>
      </c>
      <c r="C7" t="s">
        <v>43</v>
      </c>
      <c r="D7" s="1">
        <v>1</v>
      </c>
      <c r="F7" s="1">
        <v>4</v>
      </c>
      <c r="G7" t="s">
        <v>87</v>
      </c>
    </row>
    <row r="8" spans="1:9" x14ac:dyDescent="0.25">
      <c r="A8" t="s">
        <v>28</v>
      </c>
      <c r="B8">
        <v>10295</v>
      </c>
      <c r="C8" t="s">
        <v>44</v>
      </c>
      <c r="D8" s="1">
        <v>1</v>
      </c>
      <c r="F8" s="1">
        <v>11</v>
      </c>
      <c r="G8" t="s">
        <v>92</v>
      </c>
    </row>
    <row r="9" spans="1:9" x14ac:dyDescent="0.25">
      <c r="A9" t="s">
        <v>28</v>
      </c>
      <c r="B9">
        <v>10123</v>
      </c>
      <c r="C9" t="s">
        <v>45</v>
      </c>
      <c r="E9" s="1">
        <v>1</v>
      </c>
      <c r="G9"/>
    </row>
    <row r="10" spans="1:9" x14ac:dyDescent="0.25">
      <c r="A10" t="s">
        <v>28</v>
      </c>
      <c r="B10">
        <v>10273</v>
      </c>
      <c r="C10" t="s">
        <v>46</v>
      </c>
      <c r="E10" s="1">
        <v>1</v>
      </c>
      <c r="G10"/>
    </row>
    <row r="11" spans="1:9" x14ac:dyDescent="0.25">
      <c r="A11" t="s">
        <v>28</v>
      </c>
      <c r="B11">
        <v>10302</v>
      </c>
      <c r="C11" s="28" t="s">
        <v>47</v>
      </c>
      <c r="E11" s="29"/>
      <c r="G11"/>
      <c r="H11" t="s">
        <v>305</v>
      </c>
    </row>
    <row r="12" spans="1:9" x14ac:dyDescent="0.25">
      <c r="A12" t="s">
        <v>65</v>
      </c>
      <c r="B12" s="12">
        <v>11</v>
      </c>
      <c r="C12" s="12" t="s">
        <v>48</v>
      </c>
      <c r="E12" s="36">
        <v>1</v>
      </c>
      <c r="G12"/>
      <c r="H12" t="s">
        <v>304</v>
      </c>
    </row>
    <row r="13" spans="1:9" x14ac:dyDescent="0.25">
      <c r="A13" t="s">
        <v>65</v>
      </c>
      <c r="B13" s="12">
        <v>28</v>
      </c>
      <c r="C13" s="12" t="s">
        <v>76</v>
      </c>
      <c r="E13" s="36">
        <v>1</v>
      </c>
      <c r="F13" s="1">
        <v>15</v>
      </c>
      <c r="G13" t="s">
        <v>323</v>
      </c>
      <c r="H13" t="s">
        <v>308</v>
      </c>
    </row>
    <row r="14" spans="1:9" x14ac:dyDescent="0.25">
      <c r="A14" t="s">
        <v>65</v>
      </c>
      <c r="B14" s="12">
        <v>199</v>
      </c>
      <c r="C14" s="12" t="s">
        <v>77</v>
      </c>
      <c r="D14" s="7">
        <v>1</v>
      </c>
      <c r="E14" s="7"/>
      <c r="F14" s="1">
        <v>8</v>
      </c>
      <c r="G14" t="s">
        <v>91</v>
      </c>
    </row>
    <row r="15" spans="1:9" x14ac:dyDescent="0.25">
      <c r="A15" t="s">
        <v>65</v>
      </c>
      <c r="B15" s="12">
        <v>232</v>
      </c>
      <c r="C15" s="12" t="s">
        <v>52</v>
      </c>
      <c r="D15" s="7">
        <v>1</v>
      </c>
      <c r="E15" s="7"/>
      <c r="F15" s="1">
        <v>6</v>
      </c>
      <c r="G15" t="s">
        <v>89</v>
      </c>
    </row>
    <row r="16" spans="1:9" x14ac:dyDescent="0.25">
      <c r="A16" t="s">
        <v>65</v>
      </c>
      <c r="B16" s="12">
        <v>244</v>
      </c>
      <c r="C16" s="12" t="s">
        <v>53</v>
      </c>
      <c r="D16" s="7"/>
      <c r="E16" s="36">
        <v>1</v>
      </c>
      <c r="G16"/>
      <c r="H16" t="s">
        <v>306</v>
      </c>
    </row>
    <row r="17" spans="1:8" x14ac:dyDescent="0.25">
      <c r="A17" t="s">
        <v>65</v>
      </c>
      <c r="B17" s="12">
        <v>256</v>
      </c>
      <c r="C17" s="12" t="s">
        <v>66</v>
      </c>
      <c r="D17" s="7"/>
      <c r="E17" s="36">
        <v>1</v>
      </c>
      <c r="G17"/>
      <c r="H17" t="s">
        <v>307</v>
      </c>
    </row>
    <row r="18" spans="1:8" x14ac:dyDescent="0.25">
      <c r="A18" t="s">
        <v>65</v>
      </c>
      <c r="B18" s="12">
        <v>311</v>
      </c>
      <c r="C18" s="12" t="s">
        <v>78</v>
      </c>
      <c r="D18" s="7"/>
      <c r="E18" s="7">
        <v>1</v>
      </c>
      <c r="F18" s="1">
        <v>13</v>
      </c>
      <c r="G18" t="s">
        <v>316</v>
      </c>
    </row>
    <row r="19" spans="1:8" x14ac:dyDescent="0.25">
      <c r="A19" t="s">
        <v>65</v>
      </c>
      <c r="B19" s="12">
        <v>343</v>
      </c>
      <c r="C19" s="12" t="s">
        <v>68</v>
      </c>
      <c r="D19" s="7"/>
      <c r="E19" s="7">
        <v>1</v>
      </c>
      <c r="F19" s="1">
        <v>3</v>
      </c>
      <c r="G19" s="12" t="s">
        <v>86</v>
      </c>
    </row>
    <row r="20" spans="1:8" x14ac:dyDescent="0.25">
      <c r="A20" t="s">
        <v>65</v>
      </c>
      <c r="B20" s="12">
        <v>344</v>
      </c>
      <c r="C20" s="12" t="s">
        <v>69</v>
      </c>
      <c r="D20" s="7">
        <v>1</v>
      </c>
      <c r="E20" s="7"/>
      <c r="F20" s="7">
        <v>1</v>
      </c>
      <c r="G20" s="12" t="s">
        <v>83</v>
      </c>
    </row>
    <row r="21" spans="1:8" x14ac:dyDescent="0.25">
      <c r="A21" t="s">
        <v>65</v>
      </c>
      <c r="B21" s="12">
        <v>372</v>
      </c>
      <c r="C21" s="12" t="s">
        <v>70</v>
      </c>
      <c r="D21" s="7">
        <v>1</v>
      </c>
      <c r="E21" s="7"/>
      <c r="F21" s="7">
        <v>7</v>
      </c>
      <c r="G21" s="12" t="s">
        <v>90</v>
      </c>
    </row>
    <row r="22" spans="1:8" x14ac:dyDescent="0.25">
      <c r="A22" t="s">
        <v>65</v>
      </c>
      <c r="B22" s="12">
        <v>711</v>
      </c>
      <c r="C22" s="12" t="s">
        <v>79</v>
      </c>
      <c r="D22" s="7">
        <v>1</v>
      </c>
      <c r="E22" s="7"/>
      <c r="F22" s="7">
        <v>9</v>
      </c>
      <c r="G22" s="12" t="s">
        <v>150</v>
      </c>
    </row>
    <row r="23" spans="1:8" x14ac:dyDescent="0.25">
      <c r="A23" t="s">
        <v>65</v>
      </c>
      <c r="B23" s="12">
        <v>714</v>
      </c>
      <c r="C23" s="12" t="s">
        <v>63</v>
      </c>
      <c r="D23" s="7">
        <v>1</v>
      </c>
      <c r="E23" s="7"/>
      <c r="F23" s="7">
        <v>5</v>
      </c>
      <c r="G23" s="12" t="s">
        <v>88</v>
      </c>
    </row>
    <row r="24" spans="1:8" x14ac:dyDescent="0.25">
      <c r="A24" t="s">
        <v>65</v>
      </c>
      <c r="B24" s="12">
        <v>851</v>
      </c>
      <c r="C24" s="12" t="s">
        <v>73</v>
      </c>
      <c r="D24" s="7"/>
      <c r="E24" s="7">
        <v>1</v>
      </c>
      <c r="F24" s="7">
        <v>12</v>
      </c>
      <c r="G24" s="12" t="s">
        <v>315</v>
      </c>
    </row>
    <row r="25" spans="1:8" x14ac:dyDescent="0.25">
      <c r="A25" t="s">
        <v>65</v>
      </c>
      <c r="B25" s="12">
        <v>854</v>
      </c>
      <c r="C25" s="12" t="s">
        <v>74</v>
      </c>
      <c r="D25" s="14">
        <v>1</v>
      </c>
      <c r="E25" s="7"/>
      <c r="F25" s="37" t="s">
        <v>314</v>
      </c>
      <c r="G25" s="12" t="s">
        <v>82</v>
      </c>
    </row>
    <row r="26" spans="1:8" x14ac:dyDescent="0.25">
      <c r="A26" t="s">
        <v>65</v>
      </c>
      <c r="B26" s="12">
        <v>854</v>
      </c>
      <c r="C26" s="12" t="s">
        <v>75</v>
      </c>
      <c r="D26" s="7"/>
      <c r="E26" s="7">
        <v>1</v>
      </c>
      <c r="F26" s="7">
        <v>14</v>
      </c>
      <c r="G26" s="12" t="s">
        <v>327</v>
      </c>
    </row>
    <row r="27" spans="1:8" x14ac:dyDescent="0.25">
      <c r="G27"/>
    </row>
    <row r="28" spans="1:8" x14ac:dyDescent="0.25">
      <c r="D28" s="1">
        <f>SUM(D2:D27)</f>
        <v>11</v>
      </c>
      <c r="E28" s="1">
        <f>SUM(E2:E27)</f>
        <v>13</v>
      </c>
    </row>
    <row r="30" spans="1:8" x14ac:dyDescent="0.25">
      <c r="D30" s="1" t="s">
        <v>181</v>
      </c>
      <c r="E30" s="1">
        <v>25</v>
      </c>
    </row>
    <row r="31" spans="1:8" x14ac:dyDescent="0.25">
      <c r="D31" s="1" t="s">
        <v>182</v>
      </c>
      <c r="E31" s="1">
        <v>11</v>
      </c>
    </row>
    <row r="32" spans="1:8" x14ac:dyDescent="0.25">
      <c r="D32" s="1" t="s">
        <v>94</v>
      </c>
      <c r="E32" s="1">
        <v>2</v>
      </c>
    </row>
    <row r="33" spans="4:11" x14ac:dyDescent="0.25">
      <c r="D33" s="1" t="s">
        <v>183</v>
      </c>
      <c r="E33" s="1">
        <v>1</v>
      </c>
    </row>
    <row r="34" spans="4:11" x14ac:dyDescent="0.25">
      <c r="D34" s="1" t="s">
        <v>184</v>
      </c>
    </row>
    <row r="35" spans="4:11" x14ac:dyDescent="0.25">
      <c r="D35" s="1" t="s">
        <v>185</v>
      </c>
      <c r="E35" s="1">
        <f>E31-E32</f>
        <v>9</v>
      </c>
    </row>
    <row r="36" spans="4:11" x14ac:dyDescent="0.25">
      <c r="D36" s="1" t="s">
        <v>186</v>
      </c>
      <c r="E36" s="1">
        <f>E30-E31-E33</f>
        <v>13</v>
      </c>
    </row>
    <row r="37" spans="4:11" x14ac:dyDescent="0.25">
      <c r="D37" s="1" t="s">
        <v>181</v>
      </c>
      <c r="E37" s="1">
        <f>E35+E36</f>
        <v>22</v>
      </c>
    </row>
    <row r="39" spans="4:11" x14ac:dyDescent="0.25">
      <c r="D39" s="3" t="s">
        <v>94</v>
      </c>
      <c r="E39" s="12" t="s">
        <v>74</v>
      </c>
    </row>
    <row r="40" spans="4:11" x14ac:dyDescent="0.25">
      <c r="E40" t="s">
        <v>41</v>
      </c>
    </row>
    <row r="42" spans="4:11" x14ac:dyDescent="0.25">
      <c r="D42" s="3" t="s">
        <v>95</v>
      </c>
      <c r="E42" s="2" t="s">
        <v>188</v>
      </c>
      <c r="J42" s="2" t="s">
        <v>104</v>
      </c>
      <c r="K42" s="2" t="s">
        <v>105</v>
      </c>
    </row>
    <row r="43" spans="4:11" x14ac:dyDescent="0.25">
      <c r="D43" t="s">
        <v>286</v>
      </c>
      <c r="E43" s="2" t="s">
        <v>287</v>
      </c>
      <c r="J43" t="s">
        <v>280</v>
      </c>
      <c r="K43" s="2" t="s">
        <v>135</v>
      </c>
    </row>
    <row r="44" spans="4:11" x14ac:dyDescent="0.25">
      <c r="D44" s="3" t="s">
        <v>96</v>
      </c>
      <c r="E44" s="31" t="s">
        <v>180</v>
      </c>
      <c r="F44" s="41" t="s">
        <v>179</v>
      </c>
      <c r="G44" s="38" t="s">
        <v>107</v>
      </c>
      <c r="H44" s="41" t="s">
        <v>43</v>
      </c>
      <c r="I44" s="38" t="s">
        <v>63</v>
      </c>
    </row>
    <row r="45" spans="4:11" x14ac:dyDescent="0.25">
      <c r="D45" s="3" t="s">
        <v>97</v>
      </c>
      <c r="E45" s="38" t="s">
        <v>52</v>
      </c>
      <c r="F45" s="38" t="s">
        <v>70</v>
      </c>
      <c r="G45" s="38" t="s">
        <v>77</v>
      </c>
      <c r="H45" s="38" t="s">
        <v>79</v>
      </c>
      <c r="I45" s="42" t="s">
        <v>106</v>
      </c>
    </row>
    <row r="46" spans="4:11" x14ac:dyDescent="0.25">
      <c r="D46" s="3" t="s">
        <v>98</v>
      </c>
      <c r="E46" s="41" t="s">
        <v>44</v>
      </c>
      <c r="F46" s="38" t="s">
        <v>117</v>
      </c>
      <c r="G46" s="38" t="s">
        <v>122</v>
      </c>
      <c r="H46" s="38" t="s">
        <v>118</v>
      </c>
      <c r="I46" s="38" t="s">
        <v>115</v>
      </c>
    </row>
    <row r="47" spans="4:11" x14ac:dyDescent="0.25">
      <c r="D47" s="3" t="s">
        <v>201</v>
      </c>
      <c r="E47" s="42" t="s">
        <v>116</v>
      </c>
      <c r="F47" s="41" t="s">
        <v>121</v>
      </c>
      <c r="G47" s="38" t="s">
        <v>120</v>
      </c>
      <c r="H47" s="38"/>
      <c r="I47" s="31"/>
    </row>
    <row r="48" spans="4:11" x14ac:dyDescent="0.25">
      <c r="E48" s="42" t="s">
        <v>124</v>
      </c>
      <c r="F48" s="41" t="s">
        <v>123</v>
      </c>
      <c r="G48" s="38" t="s">
        <v>114</v>
      </c>
      <c r="H48" s="38"/>
      <c r="I48" s="31"/>
    </row>
    <row r="49" spans="4:11" x14ac:dyDescent="0.25">
      <c r="E49" s="39"/>
      <c r="F49" s="40"/>
      <c r="G49" s="38" t="s">
        <v>119</v>
      </c>
      <c r="H49" s="38"/>
      <c r="I49" s="31"/>
    </row>
    <row r="50" spans="4:11" x14ac:dyDescent="0.25">
      <c r="G50" s="12"/>
    </row>
    <row r="53" spans="4:11" ht="18.75" x14ac:dyDescent="0.3">
      <c r="D53" s="32" t="s">
        <v>275</v>
      </c>
    </row>
    <row r="54" spans="4:11" x14ac:dyDescent="0.25">
      <c r="D54" t="s">
        <v>125</v>
      </c>
    </row>
    <row r="55" spans="4:11" x14ac:dyDescent="0.25">
      <c r="D55"/>
    </row>
    <row r="56" spans="4:11" x14ac:dyDescent="0.25">
      <c r="D56" s="2" t="s">
        <v>100</v>
      </c>
      <c r="E56"/>
      <c r="F56" s="2" t="s">
        <v>102</v>
      </c>
      <c r="G56"/>
      <c r="H56" s="2" t="s">
        <v>151</v>
      </c>
      <c r="K56" s="2" t="s">
        <v>260</v>
      </c>
    </row>
    <row r="57" spans="4:11" x14ac:dyDescent="0.25">
      <c r="D57" s="12" t="s">
        <v>107</v>
      </c>
      <c r="E57" s="12"/>
      <c r="F57" s="12" t="s">
        <v>63</v>
      </c>
      <c r="G57"/>
      <c r="H57" s="12" t="s">
        <v>69</v>
      </c>
      <c r="K57" t="s">
        <v>109</v>
      </c>
    </row>
    <row r="58" spans="4:11" x14ac:dyDescent="0.25">
      <c r="D58" s="12" t="s">
        <v>52</v>
      </c>
      <c r="E58" s="12"/>
      <c r="F58" s="12" t="s">
        <v>77</v>
      </c>
      <c r="G58"/>
      <c r="H58" s="12" t="s">
        <v>79</v>
      </c>
      <c r="K58" t="s">
        <v>127</v>
      </c>
    </row>
    <row r="59" spans="4:11" x14ac:dyDescent="0.25">
      <c r="D59" s="12" t="s">
        <v>115</v>
      </c>
      <c r="F59" s="12" t="s">
        <v>118</v>
      </c>
      <c r="G59" s="12"/>
      <c r="H59" s="12" t="s">
        <v>122</v>
      </c>
      <c r="I59" s="12"/>
      <c r="K59" t="s">
        <v>111</v>
      </c>
    </row>
    <row r="60" spans="4:11" x14ac:dyDescent="0.25">
      <c r="D60" s="12" t="s">
        <v>114</v>
      </c>
      <c r="F60" s="12" t="s">
        <v>119</v>
      </c>
      <c r="G60"/>
      <c r="H60" s="20" t="s">
        <v>121</v>
      </c>
      <c r="K60" t="s">
        <v>129</v>
      </c>
    </row>
    <row r="61" spans="4:11" x14ac:dyDescent="0.25">
      <c r="F61" s="12"/>
      <c r="G61" s="12"/>
      <c r="H61" s="12" t="s">
        <v>120</v>
      </c>
      <c r="K61" t="s">
        <v>155</v>
      </c>
    </row>
    <row r="62" spans="4:11" x14ac:dyDescent="0.25">
      <c r="F62"/>
      <c r="G62"/>
    </row>
    <row r="63" spans="4:11" x14ac:dyDescent="0.25">
      <c r="D63" s="2" t="s">
        <v>101</v>
      </c>
      <c r="E63"/>
      <c r="F63" s="2" t="s">
        <v>103</v>
      </c>
      <c r="G63"/>
      <c r="K63" s="2" t="s">
        <v>190</v>
      </c>
    </row>
    <row r="64" spans="4:11" x14ac:dyDescent="0.25">
      <c r="D64" s="20" t="s">
        <v>43</v>
      </c>
      <c r="F64" s="20" t="s">
        <v>42</v>
      </c>
      <c r="G64"/>
      <c r="K64" t="s">
        <v>126</v>
      </c>
    </row>
    <row r="65" spans="4:11" x14ac:dyDescent="0.25">
      <c r="D65" s="19" t="s">
        <v>106</v>
      </c>
      <c r="F65" s="12" t="s">
        <v>70</v>
      </c>
      <c r="G65" s="12"/>
      <c r="K65" t="s">
        <v>110</v>
      </c>
    </row>
    <row r="66" spans="4:11" x14ac:dyDescent="0.25">
      <c r="D66" s="20" t="s">
        <v>44</v>
      </c>
      <c r="F66" s="12" t="s">
        <v>117</v>
      </c>
      <c r="G66" s="20"/>
      <c r="K66" t="s">
        <v>128</v>
      </c>
    </row>
    <row r="67" spans="4:11" x14ac:dyDescent="0.25">
      <c r="D67" s="19" t="s">
        <v>116</v>
      </c>
      <c r="F67" s="19" t="s">
        <v>124</v>
      </c>
      <c r="G67"/>
      <c r="K67" t="s">
        <v>112</v>
      </c>
    </row>
    <row r="68" spans="4:11" x14ac:dyDescent="0.25">
      <c r="D68" s="20" t="s">
        <v>123</v>
      </c>
      <c r="F68" s="20"/>
      <c r="G68"/>
      <c r="K68" t="s">
        <v>153</v>
      </c>
    </row>
    <row r="70" spans="4:11" x14ac:dyDescent="0.25">
      <c r="D70" t="s">
        <v>189</v>
      </c>
      <c r="K70" t="s">
        <v>192</v>
      </c>
    </row>
    <row r="71" spans="4:11" x14ac:dyDescent="0.25">
      <c r="D71" t="s">
        <v>187</v>
      </c>
      <c r="K71" t="s">
        <v>194</v>
      </c>
    </row>
    <row r="73" spans="4:11" x14ac:dyDescent="0.25">
      <c r="D73" t="s">
        <v>261</v>
      </c>
      <c r="K73" s="2" t="s">
        <v>130</v>
      </c>
    </row>
    <row r="74" spans="4:11" x14ac:dyDescent="0.25">
      <c r="D74" t="s">
        <v>262</v>
      </c>
      <c r="K74" t="s">
        <v>131</v>
      </c>
    </row>
    <row r="75" spans="4:11" x14ac:dyDescent="0.25">
      <c r="K75" t="s">
        <v>132</v>
      </c>
    </row>
    <row r="76" spans="4:11" x14ac:dyDescent="0.25">
      <c r="K76" t="s">
        <v>133</v>
      </c>
    </row>
    <row r="77" spans="4:11" x14ac:dyDescent="0.25">
      <c r="K77" t="s">
        <v>134</v>
      </c>
    </row>
    <row r="78" spans="4:11" x14ac:dyDescent="0.25">
      <c r="K78" t="s">
        <v>191</v>
      </c>
    </row>
    <row r="80" spans="4:11" x14ac:dyDescent="0.25">
      <c r="K80" t="s">
        <v>193</v>
      </c>
    </row>
    <row r="81" spans="11:11" x14ac:dyDescent="0.25">
      <c r="K81" t="s">
        <v>195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mA</vt:lpstr>
      <vt:lpstr>mB</vt:lpstr>
      <vt:lpstr>wA</vt:lpstr>
      <vt:lpstr>wB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Bezirk RNT - Spieltechnik</dc:creator>
  <cp:lastModifiedBy>Joachim Burger</cp:lastModifiedBy>
  <dcterms:created xsi:type="dcterms:W3CDTF">2024-02-26T17:40:38Z</dcterms:created>
  <dcterms:modified xsi:type="dcterms:W3CDTF">2024-03-17T22:58:44Z</dcterms:modified>
</cp:coreProperties>
</file>