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Data\bup2\excel\Sais2223\"/>
    </mc:Choice>
  </mc:AlternateContent>
  <xr:revisionPtr revIDLastSave="0" documentId="8_{0B6AC35A-3208-4A46-B85D-84EDF5D904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usammenfassung" sheetId="5" r:id="rId1"/>
    <sheet name="Einteilung" sheetId="6" r:id="rId2"/>
    <sheet name="Terminübersicht" sheetId="7" r:id="rId3"/>
    <sheet name="Alle-Vereinsmeldungen" sheetId="1" r:id="rId4"/>
    <sheet name="1-FO-Minis-Minihandball Sommer" sheetId="2" r:id="rId5"/>
    <sheet name="Mannschaften" sheetId="3" r:id="rId6"/>
    <sheet name="3-FO-Inklusionsliga-Meldung Ha" sheetId="4" r:id="rId7"/>
  </sheets>
  <definedNames>
    <definedName name="_xlnm._FilterDatabase" localSheetId="5" hidden="1">Mannschaften!$A$1:$M$81</definedName>
    <definedName name="_xlnm._FilterDatabase" localSheetId="0" hidden="1">Zusammenfassung!$A$2:$K$183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3" i="5" l="1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J183" i="5"/>
  <c r="I183" i="5"/>
  <c r="H183" i="5"/>
  <c r="E183" i="5"/>
  <c r="D183" i="5"/>
  <c r="C183" i="5"/>
  <c r="B183" i="5"/>
  <c r="A183" i="5"/>
  <c r="J182" i="5"/>
  <c r="I182" i="5"/>
  <c r="H182" i="5"/>
  <c r="E182" i="5"/>
  <c r="D182" i="5"/>
  <c r="C182" i="5"/>
  <c r="B182" i="5"/>
  <c r="A182" i="5"/>
  <c r="J181" i="5"/>
  <c r="I181" i="5"/>
  <c r="H181" i="5"/>
  <c r="E181" i="5"/>
  <c r="D181" i="5"/>
  <c r="C181" i="5"/>
  <c r="B181" i="5"/>
  <c r="A181" i="5"/>
  <c r="J180" i="5"/>
  <c r="I180" i="5"/>
  <c r="H180" i="5"/>
  <c r="E180" i="5"/>
  <c r="D180" i="5"/>
  <c r="C180" i="5"/>
  <c r="B180" i="5"/>
  <c r="A180" i="5"/>
  <c r="J179" i="5"/>
  <c r="I179" i="5"/>
  <c r="H179" i="5"/>
  <c r="E179" i="5"/>
  <c r="D179" i="5"/>
  <c r="C179" i="5"/>
  <c r="B179" i="5"/>
  <c r="A179" i="5"/>
  <c r="J178" i="5"/>
  <c r="I178" i="5"/>
  <c r="H178" i="5"/>
  <c r="E178" i="5"/>
  <c r="D178" i="5"/>
  <c r="C178" i="5"/>
  <c r="B178" i="5"/>
  <c r="A178" i="5"/>
  <c r="J177" i="5"/>
  <c r="I177" i="5"/>
  <c r="H177" i="5"/>
  <c r="E177" i="5"/>
  <c r="D177" i="5"/>
  <c r="C177" i="5"/>
  <c r="B177" i="5"/>
  <c r="A177" i="5"/>
  <c r="J176" i="5"/>
  <c r="I176" i="5"/>
  <c r="H176" i="5"/>
  <c r="E176" i="5"/>
  <c r="D176" i="5"/>
  <c r="C176" i="5"/>
  <c r="B176" i="5"/>
  <c r="A176" i="5"/>
  <c r="J175" i="5"/>
  <c r="I175" i="5"/>
  <c r="H175" i="5"/>
  <c r="E175" i="5"/>
  <c r="D175" i="5"/>
  <c r="C175" i="5"/>
  <c r="B175" i="5"/>
  <c r="A175" i="5"/>
  <c r="J174" i="5"/>
  <c r="I174" i="5"/>
  <c r="H174" i="5"/>
  <c r="E174" i="5"/>
  <c r="D174" i="5"/>
  <c r="C174" i="5"/>
  <c r="B174" i="5"/>
  <c r="A174" i="5"/>
  <c r="J173" i="5"/>
  <c r="I173" i="5"/>
  <c r="H173" i="5"/>
  <c r="E173" i="5"/>
  <c r="D173" i="5"/>
  <c r="C173" i="5"/>
  <c r="B173" i="5"/>
  <c r="A173" i="5"/>
  <c r="J172" i="5"/>
  <c r="I172" i="5"/>
  <c r="H172" i="5"/>
  <c r="E172" i="5"/>
  <c r="D172" i="5"/>
  <c r="C172" i="5"/>
  <c r="B172" i="5"/>
  <c r="A172" i="5"/>
  <c r="J171" i="5"/>
  <c r="I171" i="5"/>
  <c r="H171" i="5"/>
  <c r="E171" i="5"/>
  <c r="D171" i="5"/>
  <c r="C171" i="5"/>
  <c r="B171" i="5"/>
  <c r="A171" i="5"/>
  <c r="J170" i="5"/>
  <c r="I170" i="5"/>
  <c r="H170" i="5"/>
  <c r="E170" i="5"/>
  <c r="D170" i="5"/>
  <c r="C170" i="5"/>
  <c r="B170" i="5"/>
  <c r="A170" i="5"/>
  <c r="J169" i="5"/>
  <c r="I169" i="5"/>
  <c r="H169" i="5"/>
  <c r="E169" i="5"/>
  <c r="D169" i="5"/>
  <c r="C169" i="5"/>
  <c r="B169" i="5"/>
  <c r="A169" i="5"/>
  <c r="J168" i="5"/>
  <c r="I168" i="5"/>
  <c r="H168" i="5"/>
  <c r="E168" i="5"/>
  <c r="D168" i="5"/>
  <c r="C168" i="5"/>
  <c r="B168" i="5"/>
  <c r="A168" i="5"/>
  <c r="J167" i="5"/>
  <c r="I167" i="5"/>
  <c r="H167" i="5"/>
  <c r="E167" i="5"/>
  <c r="D167" i="5"/>
  <c r="C167" i="5"/>
  <c r="B167" i="5"/>
  <c r="A167" i="5"/>
  <c r="J166" i="5"/>
  <c r="I166" i="5"/>
  <c r="H166" i="5"/>
  <c r="E166" i="5"/>
  <c r="D166" i="5"/>
  <c r="C166" i="5"/>
  <c r="B166" i="5"/>
  <c r="A166" i="5"/>
  <c r="J165" i="5"/>
  <c r="I165" i="5"/>
  <c r="H165" i="5"/>
  <c r="E165" i="5"/>
  <c r="D165" i="5"/>
  <c r="C165" i="5"/>
  <c r="B165" i="5"/>
  <c r="A165" i="5"/>
  <c r="J164" i="5"/>
  <c r="I164" i="5"/>
  <c r="H164" i="5"/>
  <c r="E164" i="5"/>
  <c r="D164" i="5"/>
  <c r="C164" i="5"/>
  <c r="B164" i="5"/>
  <c r="A164" i="5"/>
  <c r="J163" i="5"/>
  <c r="I163" i="5"/>
  <c r="H163" i="5"/>
  <c r="E163" i="5"/>
  <c r="D163" i="5"/>
  <c r="C163" i="5"/>
  <c r="B163" i="5"/>
  <c r="A163" i="5"/>
  <c r="J162" i="5"/>
  <c r="I162" i="5"/>
  <c r="H162" i="5"/>
  <c r="E162" i="5"/>
  <c r="D162" i="5"/>
  <c r="C162" i="5"/>
  <c r="B162" i="5"/>
  <c r="A162" i="5"/>
  <c r="J161" i="5"/>
  <c r="I161" i="5"/>
  <c r="H161" i="5"/>
  <c r="E161" i="5"/>
  <c r="D161" i="5"/>
  <c r="C161" i="5"/>
  <c r="B161" i="5"/>
  <c r="A161" i="5"/>
  <c r="J160" i="5"/>
  <c r="I160" i="5"/>
  <c r="H160" i="5"/>
  <c r="E160" i="5"/>
  <c r="D160" i="5"/>
  <c r="C160" i="5"/>
  <c r="B160" i="5"/>
  <c r="A160" i="5"/>
  <c r="J159" i="5"/>
  <c r="I159" i="5"/>
  <c r="H159" i="5"/>
  <c r="E159" i="5"/>
  <c r="D159" i="5"/>
  <c r="C159" i="5"/>
  <c r="B159" i="5"/>
  <c r="A159" i="5"/>
  <c r="J158" i="5"/>
  <c r="I158" i="5"/>
  <c r="H158" i="5"/>
  <c r="E158" i="5"/>
  <c r="D158" i="5"/>
  <c r="C158" i="5"/>
  <c r="B158" i="5"/>
  <c r="A158" i="5"/>
  <c r="J157" i="5"/>
  <c r="I157" i="5"/>
  <c r="H157" i="5"/>
  <c r="E157" i="5"/>
  <c r="D157" i="5"/>
  <c r="C157" i="5"/>
  <c r="B157" i="5"/>
  <c r="A157" i="5"/>
  <c r="J156" i="5"/>
  <c r="I156" i="5"/>
  <c r="H156" i="5"/>
  <c r="E156" i="5"/>
  <c r="D156" i="5"/>
  <c r="C156" i="5"/>
  <c r="B156" i="5"/>
  <c r="A156" i="5"/>
  <c r="J155" i="5"/>
  <c r="I155" i="5"/>
  <c r="H155" i="5"/>
  <c r="E155" i="5"/>
  <c r="D155" i="5"/>
  <c r="C155" i="5"/>
  <c r="B155" i="5"/>
  <c r="A155" i="5"/>
  <c r="J154" i="5"/>
  <c r="I154" i="5"/>
  <c r="H154" i="5"/>
  <c r="E154" i="5"/>
  <c r="D154" i="5"/>
  <c r="C154" i="5"/>
  <c r="B154" i="5"/>
  <c r="A154" i="5"/>
  <c r="J153" i="5"/>
  <c r="I153" i="5"/>
  <c r="H153" i="5"/>
  <c r="E153" i="5"/>
  <c r="D153" i="5"/>
  <c r="C153" i="5"/>
  <c r="B153" i="5"/>
  <c r="A153" i="5"/>
  <c r="J152" i="5"/>
  <c r="I152" i="5"/>
  <c r="H152" i="5"/>
  <c r="E152" i="5"/>
  <c r="D152" i="5"/>
  <c r="C152" i="5"/>
  <c r="B152" i="5"/>
  <c r="A152" i="5"/>
  <c r="J151" i="5"/>
  <c r="I151" i="5"/>
  <c r="H151" i="5"/>
  <c r="E151" i="5"/>
  <c r="D151" i="5"/>
  <c r="C151" i="5"/>
  <c r="B151" i="5"/>
  <c r="A151" i="5"/>
  <c r="J150" i="5"/>
  <c r="I150" i="5"/>
  <c r="H150" i="5"/>
  <c r="E150" i="5"/>
  <c r="D150" i="5"/>
  <c r="C150" i="5"/>
  <c r="B150" i="5"/>
  <c r="A150" i="5"/>
  <c r="J149" i="5"/>
  <c r="I149" i="5"/>
  <c r="H149" i="5"/>
  <c r="E149" i="5"/>
  <c r="D149" i="5"/>
  <c r="C149" i="5"/>
  <c r="B149" i="5"/>
  <c r="A149" i="5"/>
  <c r="J148" i="5"/>
  <c r="I148" i="5"/>
  <c r="H148" i="5"/>
  <c r="E148" i="5"/>
  <c r="D148" i="5"/>
  <c r="C148" i="5"/>
  <c r="B148" i="5"/>
  <c r="A148" i="5"/>
  <c r="J147" i="5"/>
  <c r="I147" i="5"/>
  <c r="H147" i="5"/>
  <c r="E147" i="5"/>
  <c r="D147" i="5"/>
  <c r="C147" i="5"/>
  <c r="B147" i="5"/>
  <c r="A147" i="5"/>
  <c r="J146" i="5"/>
  <c r="I146" i="5"/>
  <c r="H146" i="5"/>
  <c r="E146" i="5"/>
  <c r="D146" i="5"/>
  <c r="C146" i="5"/>
  <c r="B146" i="5"/>
  <c r="A146" i="5"/>
  <c r="J145" i="5"/>
  <c r="I145" i="5"/>
  <c r="H145" i="5"/>
  <c r="E145" i="5"/>
  <c r="D145" i="5"/>
  <c r="C145" i="5"/>
  <c r="B145" i="5"/>
  <c r="A145" i="5"/>
  <c r="J144" i="5"/>
  <c r="I144" i="5"/>
  <c r="H144" i="5"/>
  <c r="E144" i="5"/>
  <c r="D144" i="5"/>
  <c r="C144" i="5"/>
  <c r="B144" i="5"/>
  <c r="A144" i="5"/>
  <c r="J143" i="5"/>
  <c r="I143" i="5"/>
  <c r="H143" i="5"/>
  <c r="E143" i="5"/>
  <c r="D143" i="5"/>
  <c r="C143" i="5"/>
  <c r="B143" i="5"/>
  <c r="A143" i="5"/>
  <c r="J142" i="5"/>
  <c r="I142" i="5"/>
  <c r="H142" i="5"/>
  <c r="E142" i="5"/>
  <c r="D142" i="5"/>
  <c r="C142" i="5"/>
  <c r="B142" i="5"/>
  <c r="A142" i="5"/>
  <c r="J141" i="5"/>
  <c r="I141" i="5"/>
  <c r="H141" i="5"/>
  <c r="E141" i="5"/>
  <c r="D141" i="5"/>
  <c r="C141" i="5"/>
  <c r="B141" i="5"/>
  <c r="A141" i="5"/>
  <c r="J140" i="5"/>
  <c r="I140" i="5"/>
  <c r="H140" i="5"/>
  <c r="E140" i="5"/>
  <c r="D140" i="5"/>
  <c r="C140" i="5"/>
  <c r="B140" i="5"/>
  <c r="A140" i="5"/>
  <c r="J139" i="5"/>
  <c r="I139" i="5"/>
  <c r="H139" i="5"/>
  <c r="E139" i="5"/>
  <c r="D139" i="5"/>
  <c r="C139" i="5"/>
  <c r="B139" i="5"/>
  <c r="A139" i="5"/>
  <c r="J138" i="5"/>
  <c r="I138" i="5"/>
  <c r="H138" i="5"/>
  <c r="E138" i="5"/>
  <c r="D138" i="5"/>
  <c r="C138" i="5"/>
  <c r="B138" i="5"/>
  <c r="A138" i="5"/>
  <c r="J137" i="5"/>
  <c r="I137" i="5"/>
  <c r="H137" i="5"/>
  <c r="E137" i="5"/>
  <c r="D137" i="5"/>
  <c r="C137" i="5"/>
  <c r="B137" i="5"/>
  <c r="A137" i="5"/>
  <c r="J136" i="5"/>
  <c r="I136" i="5"/>
  <c r="H136" i="5"/>
  <c r="E136" i="5"/>
  <c r="D136" i="5"/>
  <c r="C136" i="5"/>
  <c r="B136" i="5"/>
  <c r="A136" i="5"/>
  <c r="J135" i="5"/>
  <c r="I135" i="5"/>
  <c r="H135" i="5"/>
  <c r="E135" i="5"/>
  <c r="D135" i="5"/>
  <c r="C135" i="5"/>
  <c r="B135" i="5"/>
  <c r="A135" i="5"/>
  <c r="J134" i="5"/>
  <c r="I134" i="5"/>
  <c r="H134" i="5"/>
  <c r="E134" i="5"/>
  <c r="D134" i="5"/>
  <c r="C134" i="5"/>
  <c r="B134" i="5"/>
  <c r="A134" i="5"/>
  <c r="J133" i="5"/>
  <c r="I133" i="5"/>
  <c r="H133" i="5"/>
  <c r="E133" i="5"/>
  <c r="D133" i="5"/>
  <c r="C133" i="5"/>
  <c r="B133" i="5"/>
  <c r="A133" i="5"/>
  <c r="J132" i="5"/>
  <c r="I132" i="5"/>
  <c r="H132" i="5"/>
  <c r="E132" i="5"/>
  <c r="D132" i="5"/>
  <c r="C132" i="5"/>
  <c r="B132" i="5"/>
  <c r="A132" i="5"/>
  <c r="J131" i="5"/>
  <c r="I131" i="5"/>
  <c r="H131" i="5"/>
  <c r="E131" i="5"/>
  <c r="D131" i="5"/>
  <c r="C131" i="5"/>
  <c r="B131" i="5"/>
  <c r="A131" i="5"/>
  <c r="J130" i="5"/>
  <c r="I130" i="5"/>
  <c r="H130" i="5"/>
  <c r="E130" i="5"/>
  <c r="D130" i="5"/>
  <c r="C130" i="5"/>
  <c r="B130" i="5"/>
  <c r="A130" i="5"/>
  <c r="J129" i="5"/>
  <c r="I129" i="5"/>
  <c r="H129" i="5"/>
  <c r="E129" i="5"/>
  <c r="D129" i="5"/>
  <c r="C129" i="5"/>
  <c r="B129" i="5"/>
  <c r="A129" i="5"/>
  <c r="J128" i="5"/>
  <c r="I128" i="5"/>
  <c r="H128" i="5"/>
  <c r="E128" i="5"/>
  <c r="D128" i="5"/>
  <c r="C128" i="5"/>
  <c r="B128" i="5"/>
  <c r="A128" i="5"/>
  <c r="J127" i="5"/>
  <c r="I127" i="5"/>
  <c r="H127" i="5"/>
  <c r="E127" i="5"/>
  <c r="D127" i="5"/>
  <c r="C127" i="5"/>
  <c r="B127" i="5"/>
  <c r="A127" i="5"/>
  <c r="J126" i="5"/>
  <c r="I126" i="5"/>
  <c r="H126" i="5"/>
  <c r="E126" i="5"/>
  <c r="D126" i="5"/>
  <c r="C126" i="5"/>
  <c r="B126" i="5"/>
  <c r="A126" i="5"/>
  <c r="J125" i="5"/>
  <c r="I125" i="5"/>
  <c r="H125" i="5"/>
  <c r="E125" i="5"/>
  <c r="D125" i="5"/>
  <c r="C125" i="5"/>
  <c r="B125" i="5"/>
  <c r="A125" i="5"/>
  <c r="J124" i="5"/>
  <c r="I124" i="5"/>
  <c r="H124" i="5"/>
  <c r="E124" i="5"/>
  <c r="D124" i="5"/>
  <c r="C124" i="5"/>
  <c r="B124" i="5"/>
  <c r="A124" i="5"/>
  <c r="J123" i="5"/>
  <c r="I123" i="5"/>
  <c r="H123" i="5"/>
  <c r="E123" i="5"/>
  <c r="D123" i="5"/>
  <c r="C123" i="5"/>
  <c r="B123" i="5"/>
  <c r="A123" i="5"/>
  <c r="J122" i="5"/>
  <c r="I122" i="5"/>
  <c r="H122" i="5"/>
  <c r="E122" i="5"/>
  <c r="D122" i="5"/>
  <c r="C122" i="5"/>
  <c r="B122" i="5"/>
  <c r="A122" i="5"/>
  <c r="J121" i="5"/>
  <c r="I121" i="5"/>
  <c r="H121" i="5"/>
  <c r="E121" i="5"/>
  <c r="D121" i="5"/>
  <c r="C121" i="5"/>
  <c r="B121" i="5"/>
  <c r="A121" i="5"/>
  <c r="J120" i="5"/>
  <c r="I120" i="5"/>
  <c r="H120" i="5"/>
  <c r="E120" i="5"/>
  <c r="D120" i="5"/>
  <c r="C120" i="5"/>
  <c r="B120" i="5"/>
  <c r="A120" i="5"/>
  <c r="J119" i="5"/>
  <c r="I119" i="5"/>
  <c r="H119" i="5"/>
  <c r="E119" i="5"/>
  <c r="D119" i="5"/>
  <c r="C119" i="5"/>
  <c r="B119" i="5"/>
  <c r="A119" i="5"/>
  <c r="J118" i="5"/>
  <c r="I118" i="5"/>
  <c r="H118" i="5"/>
  <c r="E118" i="5"/>
  <c r="D118" i="5"/>
  <c r="C118" i="5"/>
  <c r="B118" i="5"/>
  <c r="A118" i="5"/>
  <c r="J117" i="5"/>
  <c r="I117" i="5"/>
  <c r="H117" i="5"/>
  <c r="E117" i="5"/>
  <c r="D117" i="5"/>
  <c r="C117" i="5"/>
  <c r="B117" i="5"/>
  <c r="A117" i="5"/>
  <c r="J116" i="5"/>
  <c r="I116" i="5"/>
  <c r="H116" i="5"/>
  <c r="E116" i="5"/>
  <c r="D116" i="5"/>
  <c r="C116" i="5"/>
  <c r="B116" i="5"/>
  <c r="A116" i="5"/>
  <c r="J115" i="5"/>
  <c r="I115" i="5"/>
  <c r="H115" i="5"/>
  <c r="E115" i="5"/>
  <c r="D115" i="5"/>
  <c r="C115" i="5"/>
  <c r="B115" i="5"/>
  <c r="A115" i="5"/>
  <c r="J114" i="5"/>
  <c r="I114" i="5"/>
  <c r="H114" i="5"/>
  <c r="E114" i="5"/>
  <c r="D114" i="5"/>
  <c r="C114" i="5"/>
  <c r="B114" i="5"/>
  <c r="A114" i="5"/>
  <c r="J113" i="5"/>
  <c r="I113" i="5"/>
  <c r="H113" i="5"/>
  <c r="E113" i="5"/>
  <c r="D113" i="5"/>
  <c r="C113" i="5"/>
  <c r="B113" i="5"/>
  <c r="A113" i="5"/>
  <c r="J112" i="5"/>
  <c r="I112" i="5"/>
  <c r="H112" i="5"/>
  <c r="E112" i="5"/>
  <c r="D112" i="5"/>
  <c r="C112" i="5"/>
  <c r="B112" i="5"/>
  <c r="A112" i="5"/>
  <c r="J111" i="5"/>
  <c r="I111" i="5"/>
  <c r="H111" i="5"/>
  <c r="E111" i="5"/>
  <c r="D111" i="5"/>
  <c r="C111" i="5"/>
  <c r="B111" i="5"/>
  <c r="A111" i="5"/>
  <c r="J110" i="5"/>
  <c r="I110" i="5"/>
  <c r="H110" i="5"/>
  <c r="E110" i="5"/>
  <c r="D110" i="5"/>
  <c r="C110" i="5"/>
  <c r="B110" i="5"/>
  <c r="A110" i="5"/>
  <c r="J109" i="5"/>
  <c r="I109" i="5"/>
  <c r="H109" i="5"/>
  <c r="E109" i="5"/>
  <c r="D109" i="5"/>
  <c r="C109" i="5"/>
  <c r="B109" i="5"/>
  <c r="A109" i="5"/>
  <c r="J108" i="5"/>
  <c r="I108" i="5"/>
  <c r="H108" i="5"/>
  <c r="E108" i="5"/>
  <c r="D108" i="5"/>
  <c r="C108" i="5"/>
  <c r="B108" i="5"/>
  <c r="A108" i="5"/>
  <c r="J107" i="5"/>
  <c r="I107" i="5"/>
  <c r="H107" i="5"/>
  <c r="E107" i="5"/>
  <c r="D107" i="5"/>
  <c r="C107" i="5"/>
  <c r="B107" i="5"/>
  <c r="A107" i="5"/>
  <c r="J106" i="5"/>
  <c r="I106" i="5"/>
  <c r="H106" i="5"/>
  <c r="E106" i="5"/>
  <c r="D106" i="5"/>
  <c r="C106" i="5"/>
  <c r="B106" i="5"/>
  <c r="A106" i="5"/>
  <c r="J105" i="5"/>
  <c r="I105" i="5"/>
  <c r="H105" i="5"/>
  <c r="E105" i="5"/>
  <c r="D105" i="5"/>
  <c r="C105" i="5"/>
  <c r="B105" i="5"/>
  <c r="A105" i="5"/>
  <c r="J104" i="5"/>
  <c r="I104" i="5"/>
  <c r="H104" i="5"/>
  <c r="E104" i="5"/>
  <c r="D104" i="5"/>
  <c r="C104" i="5"/>
  <c r="B104" i="5"/>
  <c r="A104" i="5"/>
  <c r="J103" i="5"/>
  <c r="I103" i="5"/>
  <c r="H103" i="5"/>
  <c r="E103" i="5"/>
  <c r="D103" i="5"/>
  <c r="C103" i="5"/>
  <c r="B103" i="5"/>
  <c r="A103" i="5"/>
  <c r="J102" i="5"/>
  <c r="I102" i="5"/>
  <c r="H102" i="5"/>
  <c r="E102" i="5"/>
  <c r="D102" i="5"/>
  <c r="C102" i="5"/>
  <c r="B102" i="5"/>
  <c r="A102" i="5"/>
  <c r="J101" i="5"/>
  <c r="I101" i="5"/>
  <c r="H101" i="5"/>
  <c r="E101" i="5"/>
  <c r="D101" i="5"/>
  <c r="C101" i="5"/>
  <c r="B101" i="5"/>
  <c r="A101" i="5"/>
  <c r="J100" i="5"/>
  <c r="I100" i="5"/>
  <c r="H100" i="5"/>
  <c r="E100" i="5"/>
  <c r="D100" i="5"/>
  <c r="C100" i="5"/>
  <c r="B100" i="5"/>
  <c r="A100" i="5"/>
  <c r="J99" i="5"/>
  <c r="I99" i="5"/>
  <c r="H99" i="5"/>
  <c r="E99" i="5"/>
  <c r="D99" i="5"/>
  <c r="C99" i="5"/>
  <c r="B99" i="5"/>
  <c r="A99" i="5"/>
  <c r="J98" i="5"/>
  <c r="I98" i="5"/>
  <c r="H98" i="5"/>
  <c r="E98" i="5"/>
  <c r="D98" i="5"/>
  <c r="C98" i="5"/>
  <c r="B98" i="5"/>
  <c r="A98" i="5"/>
  <c r="J97" i="5"/>
  <c r="I97" i="5"/>
  <c r="H97" i="5"/>
  <c r="E97" i="5"/>
  <c r="D97" i="5"/>
  <c r="C97" i="5"/>
  <c r="B97" i="5"/>
  <c r="A97" i="5"/>
  <c r="J96" i="5"/>
  <c r="I96" i="5"/>
  <c r="H96" i="5"/>
  <c r="E96" i="5"/>
  <c r="D96" i="5"/>
  <c r="C96" i="5"/>
  <c r="B96" i="5"/>
  <c r="A96" i="5"/>
  <c r="J95" i="5"/>
  <c r="I95" i="5"/>
  <c r="H95" i="5"/>
  <c r="E95" i="5"/>
  <c r="D95" i="5"/>
  <c r="C95" i="5"/>
  <c r="B95" i="5"/>
  <c r="A95" i="5"/>
  <c r="J94" i="5"/>
  <c r="I94" i="5"/>
  <c r="H94" i="5"/>
  <c r="E94" i="5"/>
  <c r="D94" i="5"/>
  <c r="C94" i="5"/>
  <c r="B94" i="5"/>
  <c r="A94" i="5"/>
  <c r="J93" i="5"/>
  <c r="I93" i="5"/>
  <c r="H93" i="5"/>
  <c r="E93" i="5"/>
  <c r="D93" i="5"/>
  <c r="C93" i="5"/>
  <c r="B93" i="5"/>
  <c r="A93" i="5"/>
  <c r="J92" i="5"/>
  <c r="I92" i="5"/>
  <c r="H92" i="5"/>
  <c r="E92" i="5"/>
  <c r="D92" i="5"/>
  <c r="C92" i="5"/>
  <c r="B92" i="5"/>
  <c r="A92" i="5"/>
  <c r="J91" i="5"/>
  <c r="I91" i="5"/>
  <c r="H91" i="5"/>
  <c r="E91" i="5"/>
  <c r="D91" i="5"/>
  <c r="C91" i="5"/>
  <c r="B91" i="5"/>
  <c r="A91" i="5"/>
  <c r="J90" i="5"/>
  <c r="I90" i="5"/>
  <c r="H90" i="5"/>
  <c r="E90" i="5"/>
  <c r="D90" i="5"/>
  <c r="C90" i="5"/>
  <c r="B90" i="5"/>
  <c r="A90" i="5"/>
  <c r="J89" i="5"/>
  <c r="I89" i="5"/>
  <c r="H89" i="5"/>
  <c r="E89" i="5"/>
  <c r="D89" i="5"/>
  <c r="C89" i="5"/>
  <c r="B89" i="5"/>
  <c r="A89" i="5"/>
  <c r="J88" i="5"/>
  <c r="I88" i="5"/>
  <c r="H88" i="5"/>
  <c r="E88" i="5"/>
  <c r="D88" i="5"/>
  <c r="C88" i="5"/>
  <c r="B88" i="5"/>
  <c r="A88" i="5"/>
  <c r="J87" i="5"/>
  <c r="I87" i="5"/>
  <c r="H87" i="5"/>
  <c r="E87" i="5"/>
  <c r="D87" i="5"/>
  <c r="C87" i="5"/>
  <c r="B87" i="5"/>
  <c r="A87" i="5"/>
  <c r="J86" i="5"/>
  <c r="I86" i="5"/>
  <c r="H86" i="5"/>
  <c r="E86" i="5"/>
  <c r="D86" i="5"/>
  <c r="C86" i="5"/>
  <c r="B86" i="5"/>
  <c r="A86" i="5"/>
  <c r="J85" i="5"/>
  <c r="I85" i="5"/>
  <c r="H85" i="5"/>
  <c r="E85" i="5"/>
  <c r="D85" i="5"/>
  <c r="C85" i="5"/>
  <c r="B85" i="5"/>
  <c r="A85" i="5"/>
  <c r="J84" i="5"/>
  <c r="I84" i="5"/>
  <c r="H84" i="5"/>
  <c r="E84" i="5"/>
  <c r="D84" i="5"/>
  <c r="C84" i="5"/>
  <c r="B84" i="5"/>
  <c r="A84" i="5"/>
  <c r="J83" i="5"/>
  <c r="I83" i="5"/>
  <c r="H83" i="5"/>
  <c r="E83" i="5"/>
  <c r="D83" i="5"/>
  <c r="C83" i="5"/>
  <c r="B83" i="5"/>
  <c r="A83" i="5"/>
  <c r="J82" i="5"/>
  <c r="I82" i="5"/>
  <c r="H82" i="5"/>
  <c r="C82" i="5"/>
  <c r="B82" i="5"/>
  <c r="A82" i="5"/>
  <c r="J81" i="5"/>
  <c r="I81" i="5"/>
  <c r="H81" i="5"/>
  <c r="C81" i="5"/>
  <c r="B81" i="5"/>
  <c r="A81" i="5"/>
  <c r="J80" i="5"/>
  <c r="I80" i="5"/>
  <c r="H80" i="5"/>
  <c r="C80" i="5"/>
  <c r="B80" i="5"/>
  <c r="A80" i="5"/>
  <c r="J79" i="5"/>
  <c r="I79" i="5"/>
  <c r="H79" i="5"/>
  <c r="C79" i="5"/>
  <c r="B79" i="5"/>
  <c r="A79" i="5"/>
  <c r="J78" i="5"/>
  <c r="I78" i="5"/>
  <c r="H78" i="5"/>
  <c r="C78" i="5"/>
  <c r="B78" i="5"/>
  <c r="A78" i="5"/>
  <c r="J77" i="5"/>
  <c r="I77" i="5"/>
  <c r="H77" i="5"/>
  <c r="C77" i="5"/>
  <c r="B77" i="5"/>
  <c r="A77" i="5"/>
  <c r="J76" i="5"/>
  <c r="I76" i="5"/>
  <c r="H76" i="5"/>
  <c r="C76" i="5"/>
  <c r="B76" i="5"/>
  <c r="A76" i="5"/>
  <c r="J75" i="5"/>
  <c r="I75" i="5"/>
  <c r="H75" i="5"/>
  <c r="C75" i="5"/>
  <c r="B75" i="5"/>
  <c r="A75" i="5"/>
  <c r="J74" i="5"/>
  <c r="I74" i="5"/>
  <c r="H74" i="5"/>
  <c r="C74" i="5"/>
  <c r="B74" i="5"/>
  <c r="A74" i="5"/>
  <c r="J73" i="5"/>
  <c r="I73" i="5"/>
  <c r="H73" i="5"/>
  <c r="C73" i="5"/>
  <c r="B73" i="5"/>
  <c r="A73" i="5"/>
  <c r="J72" i="5"/>
  <c r="I72" i="5"/>
  <c r="H72" i="5"/>
  <c r="C72" i="5"/>
  <c r="B72" i="5"/>
  <c r="A72" i="5"/>
  <c r="J71" i="5"/>
  <c r="I71" i="5"/>
  <c r="H71" i="5"/>
  <c r="C71" i="5"/>
  <c r="B71" i="5"/>
  <c r="A71" i="5"/>
  <c r="J70" i="5"/>
  <c r="I70" i="5"/>
  <c r="H70" i="5"/>
  <c r="C70" i="5"/>
  <c r="B70" i="5"/>
  <c r="A70" i="5"/>
  <c r="J69" i="5"/>
  <c r="I69" i="5"/>
  <c r="H69" i="5"/>
  <c r="C69" i="5"/>
  <c r="B69" i="5"/>
  <c r="A69" i="5"/>
  <c r="J68" i="5"/>
  <c r="I68" i="5"/>
  <c r="H68" i="5"/>
  <c r="C68" i="5"/>
  <c r="B68" i="5"/>
  <c r="A68" i="5"/>
  <c r="J67" i="5"/>
  <c r="I67" i="5"/>
  <c r="H67" i="5"/>
  <c r="C67" i="5"/>
  <c r="B67" i="5"/>
  <c r="A67" i="5"/>
  <c r="J66" i="5"/>
  <c r="I66" i="5"/>
  <c r="H66" i="5"/>
  <c r="C66" i="5"/>
  <c r="B66" i="5"/>
  <c r="A66" i="5"/>
  <c r="J65" i="5"/>
  <c r="I65" i="5"/>
  <c r="H65" i="5"/>
  <c r="C65" i="5"/>
  <c r="B65" i="5"/>
  <c r="A65" i="5"/>
  <c r="J64" i="5"/>
  <c r="I64" i="5"/>
  <c r="H64" i="5"/>
  <c r="C64" i="5"/>
  <c r="B64" i="5"/>
  <c r="A64" i="5"/>
  <c r="J63" i="5"/>
  <c r="I63" i="5"/>
  <c r="H63" i="5"/>
  <c r="C63" i="5"/>
  <c r="B63" i="5"/>
  <c r="A63" i="5"/>
  <c r="J62" i="5"/>
  <c r="I62" i="5"/>
  <c r="H62" i="5"/>
  <c r="C62" i="5"/>
  <c r="B62" i="5"/>
  <c r="A62" i="5"/>
  <c r="J61" i="5"/>
  <c r="I61" i="5"/>
  <c r="H61" i="5"/>
  <c r="C61" i="5"/>
  <c r="B61" i="5"/>
  <c r="A61" i="5"/>
  <c r="J60" i="5"/>
  <c r="I60" i="5"/>
  <c r="H60" i="5"/>
  <c r="C60" i="5"/>
  <c r="B60" i="5"/>
  <c r="A60" i="5"/>
  <c r="J59" i="5"/>
  <c r="I59" i="5"/>
  <c r="H59" i="5"/>
  <c r="C59" i="5"/>
  <c r="B59" i="5"/>
  <c r="A59" i="5"/>
  <c r="J58" i="5"/>
  <c r="I58" i="5"/>
  <c r="H58" i="5"/>
  <c r="C58" i="5"/>
  <c r="B58" i="5"/>
  <c r="A58" i="5"/>
  <c r="J57" i="5"/>
  <c r="I57" i="5"/>
  <c r="H57" i="5"/>
  <c r="C57" i="5"/>
  <c r="B57" i="5"/>
  <c r="A57" i="5"/>
  <c r="J56" i="5"/>
  <c r="I56" i="5"/>
  <c r="H56" i="5"/>
  <c r="C56" i="5"/>
  <c r="B56" i="5"/>
  <c r="A56" i="5"/>
  <c r="J55" i="5"/>
  <c r="I55" i="5"/>
  <c r="H55" i="5"/>
  <c r="C55" i="5"/>
  <c r="B55" i="5"/>
  <c r="A55" i="5"/>
  <c r="J54" i="5"/>
  <c r="I54" i="5"/>
  <c r="H54" i="5"/>
  <c r="C54" i="5"/>
  <c r="B54" i="5"/>
  <c r="A54" i="5"/>
  <c r="J53" i="5"/>
  <c r="I53" i="5"/>
  <c r="H53" i="5"/>
  <c r="C53" i="5"/>
  <c r="B53" i="5"/>
  <c r="A53" i="5"/>
  <c r="J52" i="5"/>
  <c r="I52" i="5"/>
  <c r="H52" i="5"/>
  <c r="C52" i="5"/>
  <c r="B52" i="5"/>
  <c r="A52" i="5"/>
  <c r="J51" i="5"/>
  <c r="I51" i="5"/>
  <c r="H51" i="5"/>
  <c r="C51" i="5"/>
  <c r="B51" i="5"/>
  <c r="A51" i="5"/>
  <c r="J50" i="5"/>
  <c r="I50" i="5"/>
  <c r="H50" i="5"/>
  <c r="C50" i="5"/>
  <c r="B50" i="5"/>
  <c r="A50" i="5"/>
  <c r="J49" i="5"/>
  <c r="I49" i="5"/>
  <c r="H49" i="5"/>
  <c r="C49" i="5"/>
  <c r="B49" i="5"/>
  <c r="A49" i="5"/>
  <c r="J48" i="5"/>
  <c r="I48" i="5"/>
  <c r="H48" i="5"/>
  <c r="C48" i="5"/>
  <c r="B48" i="5"/>
  <c r="A48" i="5"/>
  <c r="J47" i="5"/>
  <c r="I47" i="5"/>
  <c r="H47" i="5"/>
  <c r="C47" i="5"/>
  <c r="B47" i="5"/>
  <c r="A47" i="5"/>
  <c r="J46" i="5"/>
  <c r="I46" i="5"/>
  <c r="H46" i="5"/>
  <c r="C46" i="5"/>
  <c r="B46" i="5"/>
  <c r="A46" i="5"/>
  <c r="J45" i="5"/>
  <c r="I45" i="5"/>
  <c r="H45" i="5"/>
  <c r="C45" i="5"/>
  <c r="B45" i="5"/>
  <c r="A45" i="5"/>
  <c r="J44" i="5"/>
  <c r="I44" i="5"/>
  <c r="H44" i="5"/>
  <c r="C44" i="5"/>
  <c r="B44" i="5"/>
  <c r="A44" i="5"/>
  <c r="J43" i="5"/>
  <c r="I43" i="5"/>
  <c r="H43" i="5"/>
  <c r="C43" i="5"/>
  <c r="B43" i="5"/>
  <c r="A43" i="5"/>
  <c r="J42" i="5"/>
  <c r="I42" i="5"/>
  <c r="H42" i="5"/>
  <c r="C42" i="5"/>
  <c r="B42" i="5"/>
  <c r="A42" i="5"/>
  <c r="J41" i="5"/>
  <c r="I41" i="5"/>
  <c r="H41" i="5"/>
  <c r="C41" i="5"/>
  <c r="B41" i="5"/>
  <c r="A41" i="5"/>
  <c r="J40" i="5"/>
  <c r="I40" i="5"/>
  <c r="H40" i="5"/>
  <c r="C40" i="5"/>
  <c r="B40" i="5"/>
  <c r="A40" i="5"/>
  <c r="J39" i="5"/>
  <c r="I39" i="5"/>
  <c r="H39" i="5"/>
  <c r="C39" i="5"/>
  <c r="B39" i="5"/>
  <c r="A39" i="5"/>
  <c r="J38" i="5"/>
  <c r="I38" i="5"/>
  <c r="H38" i="5"/>
  <c r="C38" i="5"/>
  <c r="B38" i="5"/>
  <c r="A38" i="5"/>
  <c r="J37" i="5"/>
  <c r="I37" i="5"/>
  <c r="H37" i="5"/>
  <c r="C37" i="5"/>
  <c r="B37" i="5"/>
  <c r="A37" i="5"/>
  <c r="J36" i="5"/>
  <c r="I36" i="5"/>
  <c r="H36" i="5"/>
  <c r="C36" i="5"/>
  <c r="B36" i="5"/>
  <c r="A36" i="5"/>
  <c r="J35" i="5"/>
  <c r="I35" i="5"/>
  <c r="H35" i="5"/>
  <c r="C35" i="5"/>
  <c r="B35" i="5"/>
  <c r="A35" i="5"/>
  <c r="J34" i="5"/>
  <c r="I34" i="5"/>
  <c r="H34" i="5"/>
  <c r="C34" i="5"/>
  <c r="B34" i="5"/>
  <c r="A34" i="5"/>
  <c r="J33" i="5"/>
  <c r="I33" i="5"/>
  <c r="H33" i="5"/>
  <c r="C33" i="5"/>
  <c r="B33" i="5"/>
  <c r="A33" i="5"/>
  <c r="J32" i="5"/>
  <c r="I32" i="5"/>
  <c r="H32" i="5"/>
  <c r="C32" i="5"/>
  <c r="B32" i="5"/>
  <c r="A32" i="5"/>
  <c r="J31" i="5"/>
  <c r="I31" i="5"/>
  <c r="H31" i="5"/>
  <c r="C31" i="5"/>
  <c r="B31" i="5"/>
  <c r="A31" i="5"/>
  <c r="J30" i="5"/>
  <c r="I30" i="5"/>
  <c r="H30" i="5"/>
  <c r="C30" i="5"/>
  <c r="B30" i="5"/>
  <c r="A30" i="5"/>
  <c r="J29" i="5"/>
  <c r="I29" i="5"/>
  <c r="H29" i="5"/>
  <c r="C29" i="5"/>
  <c r="B29" i="5"/>
  <c r="A29" i="5"/>
  <c r="J28" i="5"/>
  <c r="I28" i="5"/>
  <c r="H28" i="5"/>
  <c r="C28" i="5"/>
  <c r="B28" i="5"/>
  <c r="A28" i="5"/>
  <c r="J27" i="5"/>
  <c r="I27" i="5"/>
  <c r="H27" i="5"/>
  <c r="C27" i="5"/>
  <c r="B27" i="5"/>
  <c r="A27" i="5"/>
  <c r="J26" i="5"/>
  <c r="I26" i="5"/>
  <c r="H26" i="5"/>
  <c r="C26" i="5"/>
  <c r="B26" i="5"/>
  <c r="A26" i="5"/>
  <c r="J25" i="5"/>
  <c r="I25" i="5"/>
  <c r="H25" i="5"/>
  <c r="C25" i="5"/>
  <c r="B25" i="5"/>
  <c r="A25" i="5"/>
  <c r="J24" i="5"/>
  <c r="I24" i="5"/>
  <c r="H24" i="5"/>
  <c r="C24" i="5"/>
  <c r="B24" i="5"/>
  <c r="A24" i="5"/>
  <c r="J23" i="5"/>
  <c r="I23" i="5"/>
  <c r="H23" i="5"/>
  <c r="C23" i="5"/>
  <c r="B23" i="5"/>
  <c r="A23" i="5"/>
  <c r="J22" i="5"/>
  <c r="I22" i="5"/>
  <c r="H22" i="5"/>
  <c r="C22" i="5"/>
  <c r="B22" i="5"/>
  <c r="A22" i="5"/>
  <c r="J21" i="5"/>
  <c r="I21" i="5"/>
  <c r="H21" i="5"/>
  <c r="C21" i="5"/>
  <c r="B21" i="5"/>
  <c r="A21" i="5"/>
  <c r="J20" i="5"/>
  <c r="I20" i="5"/>
  <c r="H20" i="5"/>
  <c r="C20" i="5"/>
  <c r="B20" i="5"/>
  <c r="A20" i="5"/>
  <c r="J19" i="5"/>
  <c r="I19" i="5"/>
  <c r="H19" i="5"/>
  <c r="C19" i="5"/>
  <c r="B19" i="5"/>
  <c r="A19" i="5"/>
  <c r="J18" i="5"/>
  <c r="I18" i="5"/>
  <c r="H18" i="5"/>
  <c r="C18" i="5"/>
  <c r="B18" i="5"/>
  <c r="A18" i="5"/>
  <c r="J17" i="5"/>
  <c r="I17" i="5"/>
  <c r="H17" i="5"/>
  <c r="C17" i="5"/>
  <c r="B17" i="5"/>
  <c r="A17" i="5"/>
  <c r="J16" i="5"/>
  <c r="I16" i="5"/>
  <c r="H16" i="5"/>
  <c r="C16" i="5"/>
  <c r="B16" i="5"/>
  <c r="A16" i="5"/>
  <c r="J15" i="5"/>
  <c r="I15" i="5"/>
  <c r="H15" i="5"/>
  <c r="C15" i="5"/>
  <c r="B15" i="5"/>
  <c r="A15" i="5"/>
  <c r="J14" i="5"/>
  <c r="I14" i="5"/>
  <c r="H14" i="5"/>
  <c r="C14" i="5"/>
  <c r="B14" i="5"/>
  <c r="A14" i="5"/>
  <c r="J13" i="5"/>
  <c r="I13" i="5"/>
  <c r="H13" i="5"/>
  <c r="C13" i="5"/>
  <c r="B13" i="5"/>
  <c r="A13" i="5"/>
  <c r="J12" i="5"/>
  <c r="I12" i="5"/>
  <c r="H12" i="5"/>
  <c r="C12" i="5"/>
  <c r="B12" i="5"/>
  <c r="A12" i="5"/>
  <c r="J11" i="5"/>
  <c r="I11" i="5"/>
  <c r="H11" i="5"/>
  <c r="C11" i="5"/>
  <c r="B11" i="5"/>
  <c r="A11" i="5"/>
  <c r="J10" i="5"/>
  <c r="I10" i="5"/>
  <c r="H10" i="5"/>
  <c r="C10" i="5"/>
  <c r="B10" i="5"/>
  <c r="A10" i="5"/>
  <c r="J9" i="5"/>
  <c r="I9" i="5"/>
  <c r="H9" i="5"/>
  <c r="C9" i="5"/>
  <c r="B9" i="5"/>
  <c r="A9" i="5"/>
  <c r="J8" i="5"/>
  <c r="I8" i="5"/>
  <c r="H8" i="5"/>
  <c r="C8" i="5"/>
  <c r="B8" i="5"/>
  <c r="A8" i="5"/>
  <c r="J7" i="5"/>
  <c r="I7" i="5"/>
  <c r="H7" i="5"/>
  <c r="C7" i="5"/>
  <c r="B7" i="5"/>
  <c r="A7" i="5"/>
  <c r="J6" i="5"/>
  <c r="I6" i="5"/>
  <c r="H6" i="5"/>
  <c r="C6" i="5"/>
  <c r="B6" i="5"/>
  <c r="A6" i="5"/>
  <c r="J5" i="5"/>
  <c r="I5" i="5"/>
  <c r="H5" i="5"/>
  <c r="C5" i="5"/>
  <c r="B5" i="5"/>
  <c r="A5" i="5"/>
  <c r="J4" i="5"/>
  <c r="I4" i="5"/>
  <c r="H4" i="5"/>
  <c r="C4" i="5"/>
  <c r="B4" i="5"/>
  <c r="A4" i="5"/>
  <c r="W183" i="5"/>
  <c r="V183" i="5"/>
  <c r="U183" i="5"/>
  <c r="T183" i="5"/>
  <c r="O183" i="5" s="1"/>
  <c r="S183" i="5"/>
  <c r="R183" i="5"/>
  <c r="Q183" i="5"/>
  <c r="P183" i="5"/>
  <c r="N183" i="5"/>
  <c r="M183" i="5"/>
  <c r="K183" i="5" s="1"/>
  <c r="W182" i="5"/>
  <c r="P182" i="5" s="1"/>
  <c r="V182" i="5"/>
  <c r="U182" i="5"/>
  <c r="T182" i="5"/>
  <c r="S182" i="5"/>
  <c r="N182" i="5" s="1"/>
  <c r="R182" i="5"/>
  <c r="Q182" i="5"/>
  <c r="O182" i="5"/>
  <c r="M182" i="5"/>
  <c r="W181" i="5"/>
  <c r="V181" i="5"/>
  <c r="U181" i="5"/>
  <c r="T181" i="5"/>
  <c r="O181" i="5" s="1"/>
  <c r="S181" i="5"/>
  <c r="R181" i="5"/>
  <c r="M181" i="5" s="1"/>
  <c r="Q181" i="5"/>
  <c r="P181" i="5"/>
  <c r="N181" i="5"/>
  <c r="W180" i="5"/>
  <c r="P180" i="5" s="1"/>
  <c r="V180" i="5"/>
  <c r="U180" i="5"/>
  <c r="O180" i="5" s="1"/>
  <c r="T180" i="5"/>
  <c r="S180" i="5"/>
  <c r="N180" i="5" s="1"/>
  <c r="R180" i="5"/>
  <c r="Q180" i="5"/>
  <c r="M180" i="5"/>
  <c r="W179" i="5"/>
  <c r="V179" i="5"/>
  <c r="U179" i="5"/>
  <c r="T179" i="5"/>
  <c r="O179" i="5" s="1"/>
  <c r="S179" i="5"/>
  <c r="R179" i="5"/>
  <c r="M179" i="5" s="1"/>
  <c r="K179" i="5" s="1"/>
  <c r="Q179" i="5"/>
  <c r="P179" i="5"/>
  <c r="N179" i="5"/>
  <c r="W178" i="5"/>
  <c r="P178" i="5" s="1"/>
  <c r="V178" i="5"/>
  <c r="U178" i="5"/>
  <c r="T178" i="5"/>
  <c r="S178" i="5"/>
  <c r="N178" i="5" s="1"/>
  <c r="R178" i="5"/>
  <c r="Q178" i="5"/>
  <c r="O178" i="5"/>
  <c r="M178" i="5"/>
  <c r="W177" i="5"/>
  <c r="V177" i="5"/>
  <c r="U177" i="5"/>
  <c r="T177" i="5"/>
  <c r="S177" i="5"/>
  <c r="R177" i="5"/>
  <c r="M177" i="5" s="1"/>
  <c r="Q177" i="5"/>
  <c r="P177" i="5"/>
  <c r="N177" i="5"/>
  <c r="W176" i="5"/>
  <c r="P176" i="5" s="1"/>
  <c r="V176" i="5"/>
  <c r="U176" i="5"/>
  <c r="O176" i="5" s="1"/>
  <c r="T176" i="5"/>
  <c r="S176" i="5"/>
  <c r="N176" i="5" s="1"/>
  <c r="R176" i="5"/>
  <c r="Q176" i="5"/>
  <c r="M176" i="5"/>
  <c r="K176" i="5" s="1"/>
  <c r="W175" i="5"/>
  <c r="V175" i="5"/>
  <c r="U175" i="5"/>
  <c r="T175" i="5"/>
  <c r="O175" i="5" s="1"/>
  <c r="S175" i="5"/>
  <c r="R175" i="5"/>
  <c r="M175" i="5" s="1"/>
  <c r="Q175" i="5"/>
  <c r="P175" i="5"/>
  <c r="N175" i="5"/>
  <c r="W174" i="5"/>
  <c r="P174" i="5" s="1"/>
  <c r="V174" i="5"/>
  <c r="U174" i="5"/>
  <c r="T174" i="5"/>
  <c r="S174" i="5"/>
  <c r="N174" i="5" s="1"/>
  <c r="R174" i="5"/>
  <c r="Q174" i="5"/>
  <c r="O174" i="5"/>
  <c r="M174" i="5"/>
  <c r="K174" i="5" s="1"/>
  <c r="W173" i="5"/>
  <c r="V173" i="5"/>
  <c r="U173" i="5"/>
  <c r="T173" i="5"/>
  <c r="O173" i="5" s="1"/>
  <c r="S173" i="5"/>
  <c r="R173" i="5"/>
  <c r="M173" i="5" s="1"/>
  <c r="K173" i="5" s="1"/>
  <c r="Q173" i="5"/>
  <c r="P173" i="5"/>
  <c r="N173" i="5"/>
  <c r="W172" i="5"/>
  <c r="P172" i="5" s="1"/>
  <c r="V172" i="5"/>
  <c r="U172" i="5"/>
  <c r="O172" i="5" s="1"/>
  <c r="T172" i="5"/>
  <c r="S172" i="5"/>
  <c r="N172" i="5" s="1"/>
  <c r="R172" i="5"/>
  <c r="Q172" i="5"/>
  <c r="M172" i="5" s="1"/>
  <c r="W171" i="5"/>
  <c r="V171" i="5"/>
  <c r="U171" i="5"/>
  <c r="T171" i="5"/>
  <c r="O171" i="5" s="1"/>
  <c r="S171" i="5"/>
  <c r="R171" i="5"/>
  <c r="M171" i="5" s="1"/>
  <c r="K171" i="5" s="1"/>
  <c r="Q171" i="5"/>
  <c r="P171" i="5"/>
  <c r="N171" i="5"/>
  <c r="W170" i="5"/>
  <c r="P170" i="5" s="1"/>
  <c r="V170" i="5"/>
  <c r="U170" i="5"/>
  <c r="T170" i="5"/>
  <c r="S170" i="5"/>
  <c r="N170" i="5" s="1"/>
  <c r="R170" i="5"/>
  <c r="Q170" i="5"/>
  <c r="O170" i="5"/>
  <c r="M170" i="5"/>
  <c r="K170" i="5" s="1"/>
  <c r="W169" i="5"/>
  <c r="V169" i="5"/>
  <c r="U169" i="5"/>
  <c r="T169" i="5"/>
  <c r="O169" i="5" s="1"/>
  <c r="S169" i="5"/>
  <c r="R169" i="5"/>
  <c r="M169" i="5" s="1"/>
  <c r="K169" i="5" s="1"/>
  <c r="Q169" i="5"/>
  <c r="P169" i="5"/>
  <c r="N169" i="5"/>
  <c r="W168" i="5"/>
  <c r="P168" i="5" s="1"/>
  <c r="V168" i="5"/>
  <c r="U168" i="5"/>
  <c r="O168" i="5" s="1"/>
  <c r="T168" i="5"/>
  <c r="S168" i="5"/>
  <c r="N168" i="5" s="1"/>
  <c r="R168" i="5"/>
  <c r="Q168" i="5"/>
  <c r="M168" i="5" s="1"/>
  <c r="K168" i="5" s="1"/>
  <c r="W167" i="5"/>
  <c r="V167" i="5"/>
  <c r="U167" i="5"/>
  <c r="T167" i="5"/>
  <c r="O167" i="5" s="1"/>
  <c r="S167" i="5"/>
  <c r="R167" i="5"/>
  <c r="M167" i="5" s="1"/>
  <c r="K167" i="5" s="1"/>
  <c r="Q167" i="5"/>
  <c r="P167" i="5"/>
  <c r="N167" i="5"/>
  <c r="W166" i="5"/>
  <c r="P166" i="5" s="1"/>
  <c r="V166" i="5"/>
  <c r="U166" i="5"/>
  <c r="T166" i="5"/>
  <c r="S166" i="5"/>
  <c r="N166" i="5" s="1"/>
  <c r="R166" i="5"/>
  <c r="Q166" i="5"/>
  <c r="O166" i="5"/>
  <c r="M166" i="5"/>
  <c r="K166" i="5" s="1"/>
  <c r="W165" i="5"/>
  <c r="V165" i="5"/>
  <c r="U165" i="5"/>
  <c r="T165" i="5"/>
  <c r="S165" i="5"/>
  <c r="R165" i="5"/>
  <c r="M165" i="5" s="1"/>
  <c r="K165" i="5" s="1"/>
  <c r="Q165" i="5"/>
  <c r="P165" i="5"/>
  <c r="N165" i="5"/>
  <c r="W164" i="5"/>
  <c r="P164" i="5" s="1"/>
  <c r="V164" i="5"/>
  <c r="U164" i="5"/>
  <c r="O164" i="5" s="1"/>
  <c r="T164" i="5"/>
  <c r="S164" i="5"/>
  <c r="N164" i="5" s="1"/>
  <c r="R164" i="5"/>
  <c r="Q164" i="5"/>
  <c r="M164" i="5"/>
  <c r="W163" i="5"/>
  <c r="V163" i="5"/>
  <c r="U163" i="5"/>
  <c r="T163" i="5"/>
  <c r="O163" i="5" s="1"/>
  <c r="S163" i="5"/>
  <c r="R163" i="5"/>
  <c r="M163" i="5" s="1"/>
  <c r="Q163" i="5"/>
  <c r="P163" i="5"/>
  <c r="N163" i="5"/>
  <c r="W162" i="5"/>
  <c r="P162" i="5" s="1"/>
  <c r="V162" i="5"/>
  <c r="U162" i="5"/>
  <c r="T162" i="5"/>
  <c r="S162" i="5"/>
  <c r="N162" i="5" s="1"/>
  <c r="R162" i="5"/>
  <c r="Q162" i="5"/>
  <c r="O162" i="5"/>
  <c r="M162" i="5"/>
  <c r="K162" i="5" s="1"/>
  <c r="W161" i="5"/>
  <c r="V161" i="5"/>
  <c r="U161" i="5"/>
  <c r="T161" i="5"/>
  <c r="S161" i="5"/>
  <c r="R161" i="5"/>
  <c r="M161" i="5" s="1"/>
  <c r="K161" i="5" s="1"/>
  <c r="Q161" i="5"/>
  <c r="P161" i="5"/>
  <c r="N161" i="5"/>
  <c r="W160" i="5"/>
  <c r="P160" i="5" s="1"/>
  <c r="V160" i="5"/>
  <c r="U160" i="5"/>
  <c r="O160" i="5" s="1"/>
  <c r="T160" i="5"/>
  <c r="S160" i="5"/>
  <c r="N160" i="5" s="1"/>
  <c r="R160" i="5"/>
  <c r="Q160" i="5"/>
  <c r="M160" i="5"/>
  <c r="W159" i="5"/>
  <c r="V159" i="5"/>
  <c r="U159" i="5"/>
  <c r="T159" i="5"/>
  <c r="O159" i="5" s="1"/>
  <c r="S159" i="5"/>
  <c r="R159" i="5"/>
  <c r="M159" i="5" s="1"/>
  <c r="K159" i="5" s="1"/>
  <c r="Q159" i="5"/>
  <c r="P159" i="5"/>
  <c r="N159" i="5"/>
  <c r="W158" i="5"/>
  <c r="P158" i="5" s="1"/>
  <c r="V158" i="5"/>
  <c r="U158" i="5"/>
  <c r="T158" i="5"/>
  <c r="S158" i="5"/>
  <c r="N158" i="5" s="1"/>
  <c r="R158" i="5"/>
  <c r="Q158" i="5"/>
  <c r="O158" i="5"/>
  <c r="M158" i="5"/>
  <c r="K158" i="5" s="1"/>
  <c r="W157" i="5"/>
  <c r="V157" i="5"/>
  <c r="U157" i="5"/>
  <c r="T157" i="5"/>
  <c r="O157" i="5" s="1"/>
  <c r="S157" i="5"/>
  <c r="R157" i="5"/>
  <c r="M157" i="5" s="1"/>
  <c r="K157" i="5" s="1"/>
  <c r="Q157" i="5"/>
  <c r="P157" i="5"/>
  <c r="N157" i="5"/>
  <c r="W156" i="5"/>
  <c r="P156" i="5" s="1"/>
  <c r="V156" i="5"/>
  <c r="U156" i="5"/>
  <c r="O156" i="5" s="1"/>
  <c r="T156" i="5"/>
  <c r="S156" i="5"/>
  <c r="N156" i="5" s="1"/>
  <c r="R156" i="5"/>
  <c r="Q156" i="5"/>
  <c r="M156" i="5" s="1"/>
  <c r="K156" i="5" s="1"/>
  <c r="W155" i="5"/>
  <c r="V155" i="5"/>
  <c r="U155" i="5"/>
  <c r="T155" i="5"/>
  <c r="O155" i="5" s="1"/>
  <c r="S155" i="5"/>
  <c r="R155" i="5"/>
  <c r="M155" i="5" s="1"/>
  <c r="K155" i="5" s="1"/>
  <c r="Q155" i="5"/>
  <c r="P155" i="5"/>
  <c r="N155" i="5"/>
  <c r="W154" i="5"/>
  <c r="P154" i="5" s="1"/>
  <c r="V154" i="5"/>
  <c r="U154" i="5"/>
  <c r="T154" i="5"/>
  <c r="S154" i="5"/>
  <c r="N154" i="5" s="1"/>
  <c r="R154" i="5"/>
  <c r="Q154" i="5"/>
  <c r="O154" i="5"/>
  <c r="M154" i="5"/>
  <c r="K154" i="5" s="1"/>
  <c r="W153" i="5"/>
  <c r="V153" i="5"/>
  <c r="U153" i="5"/>
  <c r="T153" i="5"/>
  <c r="O153" i="5" s="1"/>
  <c r="S153" i="5"/>
  <c r="R153" i="5"/>
  <c r="M153" i="5" s="1"/>
  <c r="K153" i="5" s="1"/>
  <c r="Q153" i="5"/>
  <c r="P153" i="5"/>
  <c r="N153" i="5"/>
  <c r="W152" i="5"/>
  <c r="P152" i="5" s="1"/>
  <c r="V152" i="5"/>
  <c r="U152" i="5"/>
  <c r="O152" i="5" s="1"/>
  <c r="T152" i="5"/>
  <c r="S152" i="5"/>
  <c r="N152" i="5" s="1"/>
  <c r="R152" i="5"/>
  <c r="Q152" i="5"/>
  <c r="M152" i="5" s="1"/>
  <c r="W151" i="5"/>
  <c r="V151" i="5"/>
  <c r="U151" i="5"/>
  <c r="T151" i="5"/>
  <c r="O151" i="5" s="1"/>
  <c r="S151" i="5"/>
  <c r="R151" i="5"/>
  <c r="M151" i="5" s="1"/>
  <c r="K151" i="5" s="1"/>
  <c r="Q151" i="5"/>
  <c r="P151" i="5"/>
  <c r="N151" i="5"/>
  <c r="W150" i="5"/>
  <c r="P150" i="5" s="1"/>
  <c r="V150" i="5"/>
  <c r="U150" i="5"/>
  <c r="T150" i="5"/>
  <c r="S150" i="5"/>
  <c r="N150" i="5" s="1"/>
  <c r="R150" i="5"/>
  <c r="Q150" i="5"/>
  <c r="O150" i="5"/>
  <c r="M150" i="5"/>
  <c r="K150" i="5" s="1"/>
  <c r="W149" i="5"/>
  <c r="V149" i="5"/>
  <c r="U149" i="5"/>
  <c r="T149" i="5"/>
  <c r="S149" i="5"/>
  <c r="R149" i="5"/>
  <c r="M149" i="5" s="1"/>
  <c r="K149" i="5" s="1"/>
  <c r="Q149" i="5"/>
  <c r="P149" i="5"/>
  <c r="N149" i="5"/>
  <c r="W148" i="5"/>
  <c r="P148" i="5" s="1"/>
  <c r="V148" i="5"/>
  <c r="U148" i="5"/>
  <c r="O148" i="5" s="1"/>
  <c r="T148" i="5"/>
  <c r="S148" i="5"/>
  <c r="N148" i="5" s="1"/>
  <c r="R148" i="5"/>
  <c r="Q148" i="5"/>
  <c r="M148" i="5"/>
  <c r="W147" i="5"/>
  <c r="V147" i="5"/>
  <c r="U147" i="5"/>
  <c r="T147" i="5"/>
  <c r="O147" i="5" s="1"/>
  <c r="S147" i="5"/>
  <c r="R147" i="5"/>
  <c r="M147" i="5" s="1"/>
  <c r="K147" i="5" s="1"/>
  <c r="Q147" i="5"/>
  <c r="P147" i="5"/>
  <c r="N147" i="5"/>
  <c r="W146" i="5"/>
  <c r="P146" i="5" s="1"/>
  <c r="V146" i="5"/>
  <c r="U146" i="5"/>
  <c r="T146" i="5"/>
  <c r="S146" i="5"/>
  <c r="N146" i="5" s="1"/>
  <c r="R146" i="5"/>
  <c r="Q146" i="5"/>
  <c r="O146" i="5"/>
  <c r="M146" i="5"/>
  <c r="W145" i="5"/>
  <c r="V145" i="5"/>
  <c r="U145" i="5"/>
  <c r="T145" i="5"/>
  <c r="S145" i="5"/>
  <c r="R145" i="5"/>
  <c r="M145" i="5" s="1"/>
  <c r="Q145" i="5"/>
  <c r="P145" i="5"/>
  <c r="N145" i="5"/>
  <c r="W144" i="5"/>
  <c r="P144" i="5" s="1"/>
  <c r="V144" i="5"/>
  <c r="U144" i="5"/>
  <c r="O144" i="5" s="1"/>
  <c r="T144" i="5"/>
  <c r="S144" i="5"/>
  <c r="N144" i="5" s="1"/>
  <c r="R144" i="5"/>
  <c r="Q144" i="5"/>
  <c r="M144" i="5"/>
  <c r="K144" i="5" s="1"/>
  <c r="W143" i="5"/>
  <c r="V143" i="5"/>
  <c r="U143" i="5"/>
  <c r="T143" i="5"/>
  <c r="O143" i="5" s="1"/>
  <c r="S143" i="5"/>
  <c r="R143" i="5"/>
  <c r="M143" i="5" s="1"/>
  <c r="K143" i="5" s="1"/>
  <c r="Q143" i="5"/>
  <c r="P143" i="5"/>
  <c r="N143" i="5"/>
  <c r="W142" i="5"/>
  <c r="P142" i="5" s="1"/>
  <c r="V142" i="5"/>
  <c r="U142" i="5"/>
  <c r="T142" i="5"/>
  <c r="S142" i="5"/>
  <c r="N142" i="5" s="1"/>
  <c r="R142" i="5"/>
  <c r="Q142" i="5"/>
  <c r="O142" i="5"/>
  <c r="M142" i="5"/>
  <c r="K142" i="5" s="1"/>
  <c r="W141" i="5"/>
  <c r="V141" i="5"/>
  <c r="U141" i="5"/>
  <c r="T141" i="5"/>
  <c r="O141" i="5" s="1"/>
  <c r="S141" i="5"/>
  <c r="R141" i="5"/>
  <c r="M141" i="5" s="1"/>
  <c r="K141" i="5" s="1"/>
  <c r="Q141" i="5"/>
  <c r="P141" i="5"/>
  <c r="N141" i="5"/>
  <c r="W140" i="5"/>
  <c r="P140" i="5" s="1"/>
  <c r="V140" i="5"/>
  <c r="U140" i="5"/>
  <c r="O140" i="5" s="1"/>
  <c r="T140" i="5"/>
  <c r="S140" i="5"/>
  <c r="N140" i="5" s="1"/>
  <c r="R140" i="5"/>
  <c r="Q140" i="5"/>
  <c r="M140" i="5" s="1"/>
  <c r="W139" i="5"/>
  <c r="V139" i="5"/>
  <c r="U139" i="5"/>
  <c r="T139" i="5"/>
  <c r="O139" i="5" s="1"/>
  <c r="S139" i="5"/>
  <c r="R139" i="5"/>
  <c r="M139" i="5" s="1"/>
  <c r="K139" i="5" s="1"/>
  <c r="Q139" i="5"/>
  <c r="P139" i="5"/>
  <c r="N139" i="5"/>
  <c r="W138" i="5"/>
  <c r="P138" i="5" s="1"/>
  <c r="V138" i="5"/>
  <c r="U138" i="5"/>
  <c r="T138" i="5"/>
  <c r="S138" i="5"/>
  <c r="N138" i="5" s="1"/>
  <c r="R138" i="5"/>
  <c r="Q138" i="5"/>
  <c r="O138" i="5"/>
  <c r="M138" i="5"/>
  <c r="K138" i="5" s="1"/>
  <c r="W137" i="5"/>
  <c r="V137" i="5"/>
  <c r="U137" i="5"/>
  <c r="T137" i="5"/>
  <c r="O137" i="5" s="1"/>
  <c r="S137" i="5"/>
  <c r="R137" i="5"/>
  <c r="M137" i="5" s="1"/>
  <c r="K137" i="5" s="1"/>
  <c r="Q137" i="5"/>
  <c r="P137" i="5"/>
  <c r="N137" i="5"/>
  <c r="W136" i="5"/>
  <c r="P136" i="5" s="1"/>
  <c r="V136" i="5"/>
  <c r="U136" i="5"/>
  <c r="O136" i="5" s="1"/>
  <c r="T136" i="5"/>
  <c r="S136" i="5"/>
  <c r="N136" i="5" s="1"/>
  <c r="R136" i="5"/>
  <c r="Q136" i="5"/>
  <c r="M136" i="5" s="1"/>
  <c r="K136" i="5" s="1"/>
  <c r="W135" i="5"/>
  <c r="V135" i="5"/>
  <c r="U135" i="5"/>
  <c r="T135" i="5"/>
  <c r="S135" i="5"/>
  <c r="R135" i="5"/>
  <c r="M135" i="5" s="1"/>
  <c r="K135" i="5" s="1"/>
  <c r="Q135" i="5"/>
  <c r="P135" i="5"/>
  <c r="N135" i="5"/>
  <c r="W134" i="5"/>
  <c r="P134" i="5" s="1"/>
  <c r="V134" i="5"/>
  <c r="U134" i="5"/>
  <c r="O134" i="5" s="1"/>
  <c r="T134" i="5"/>
  <c r="S134" i="5"/>
  <c r="N134" i="5" s="1"/>
  <c r="R134" i="5"/>
  <c r="Q134" i="5"/>
  <c r="M134" i="5"/>
  <c r="W133" i="5"/>
  <c r="V133" i="5"/>
  <c r="U133" i="5"/>
  <c r="T133" i="5"/>
  <c r="O133" i="5" s="1"/>
  <c r="S133" i="5"/>
  <c r="R133" i="5"/>
  <c r="M133" i="5" s="1"/>
  <c r="K133" i="5" s="1"/>
  <c r="Q133" i="5"/>
  <c r="P133" i="5"/>
  <c r="N133" i="5"/>
  <c r="W132" i="5"/>
  <c r="P132" i="5" s="1"/>
  <c r="V132" i="5"/>
  <c r="U132" i="5"/>
  <c r="O132" i="5" s="1"/>
  <c r="T132" i="5"/>
  <c r="S132" i="5"/>
  <c r="N132" i="5" s="1"/>
  <c r="R132" i="5"/>
  <c r="Q132" i="5"/>
  <c r="M132" i="5" s="1"/>
  <c r="W131" i="5"/>
  <c r="V131" i="5"/>
  <c r="U131" i="5"/>
  <c r="T131" i="5"/>
  <c r="S131" i="5"/>
  <c r="R131" i="5"/>
  <c r="M131" i="5" s="1"/>
  <c r="K131" i="5" s="1"/>
  <c r="Q131" i="5"/>
  <c r="P131" i="5"/>
  <c r="N131" i="5"/>
  <c r="W130" i="5"/>
  <c r="P130" i="5" s="1"/>
  <c r="V130" i="5"/>
  <c r="U130" i="5"/>
  <c r="O130" i="5" s="1"/>
  <c r="T130" i="5"/>
  <c r="S130" i="5"/>
  <c r="N130" i="5" s="1"/>
  <c r="R130" i="5"/>
  <c r="Q130" i="5"/>
  <c r="M130" i="5"/>
  <c r="W129" i="5"/>
  <c r="V129" i="5"/>
  <c r="U129" i="5"/>
  <c r="T129" i="5"/>
  <c r="O129" i="5" s="1"/>
  <c r="S129" i="5"/>
  <c r="R129" i="5"/>
  <c r="M129" i="5" s="1"/>
  <c r="K129" i="5" s="1"/>
  <c r="Q129" i="5"/>
  <c r="P129" i="5"/>
  <c r="N129" i="5"/>
  <c r="W128" i="5"/>
  <c r="P128" i="5" s="1"/>
  <c r="V128" i="5"/>
  <c r="U128" i="5"/>
  <c r="O128" i="5" s="1"/>
  <c r="T128" i="5"/>
  <c r="S128" i="5"/>
  <c r="N128" i="5" s="1"/>
  <c r="R128" i="5"/>
  <c r="Q128" i="5"/>
  <c r="M128" i="5" s="1"/>
  <c r="W127" i="5"/>
  <c r="V127" i="5"/>
  <c r="U127" i="5"/>
  <c r="T127" i="5"/>
  <c r="S127" i="5"/>
  <c r="R127" i="5"/>
  <c r="M127" i="5" s="1"/>
  <c r="K127" i="5" s="1"/>
  <c r="Q127" i="5"/>
  <c r="P127" i="5"/>
  <c r="N127" i="5"/>
  <c r="W126" i="5"/>
  <c r="P126" i="5" s="1"/>
  <c r="V126" i="5"/>
  <c r="U126" i="5"/>
  <c r="O126" i="5" s="1"/>
  <c r="T126" i="5"/>
  <c r="S126" i="5"/>
  <c r="N126" i="5" s="1"/>
  <c r="R126" i="5"/>
  <c r="Q126" i="5"/>
  <c r="M126" i="5"/>
  <c r="W125" i="5"/>
  <c r="V125" i="5"/>
  <c r="U125" i="5"/>
  <c r="T125" i="5"/>
  <c r="O125" i="5" s="1"/>
  <c r="S125" i="5"/>
  <c r="R125" i="5"/>
  <c r="M125" i="5" s="1"/>
  <c r="Q125" i="5"/>
  <c r="P125" i="5"/>
  <c r="N125" i="5"/>
  <c r="W124" i="5"/>
  <c r="P124" i="5" s="1"/>
  <c r="V124" i="5"/>
  <c r="U124" i="5"/>
  <c r="O124" i="5" s="1"/>
  <c r="T124" i="5"/>
  <c r="S124" i="5"/>
  <c r="N124" i="5" s="1"/>
  <c r="R124" i="5"/>
  <c r="Q124" i="5"/>
  <c r="M124" i="5" s="1"/>
  <c r="K124" i="5" s="1"/>
  <c r="W123" i="5"/>
  <c r="V123" i="5"/>
  <c r="U123" i="5"/>
  <c r="T123" i="5"/>
  <c r="S123" i="5"/>
  <c r="R123" i="5"/>
  <c r="M123" i="5" s="1"/>
  <c r="Q123" i="5"/>
  <c r="P123" i="5"/>
  <c r="N123" i="5"/>
  <c r="W122" i="5"/>
  <c r="P122" i="5" s="1"/>
  <c r="V122" i="5"/>
  <c r="U122" i="5"/>
  <c r="O122" i="5" s="1"/>
  <c r="T122" i="5"/>
  <c r="S122" i="5"/>
  <c r="N122" i="5" s="1"/>
  <c r="R122" i="5"/>
  <c r="Q122" i="5"/>
  <c r="M122" i="5"/>
  <c r="K122" i="5" s="1"/>
  <c r="W121" i="5"/>
  <c r="V121" i="5"/>
  <c r="U121" i="5"/>
  <c r="T121" i="5"/>
  <c r="O121" i="5" s="1"/>
  <c r="S121" i="5"/>
  <c r="R121" i="5"/>
  <c r="M121" i="5" s="1"/>
  <c r="K121" i="5" s="1"/>
  <c r="Q121" i="5"/>
  <c r="P121" i="5"/>
  <c r="N121" i="5"/>
  <c r="W120" i="5"/>
  <c r="P120" i="5" s="1"/>
  <c r="V120" i="5"/>
  <c r="U120" i="5"/>
  <c r="O120" i="5" s="1"/>
  <c r="T120" i="5"/>
  <c r="S120" i="5"/>
  <c r="N120" i="5" s="1"/>
  <c r="R120" i="5"/>
  <c r="Q120" i="5"/>
  <c r="M120" i="5" s="1"/>
  <c r="K120" i="5" s="1"/>
  <c r="W119" i="5"/>
  <c r="V119" i="5"/>
  <c r="U119" i="5"/>
  <c r="T119" i="5"/>
  <c r="S119" i="5"/>
  <c r="R119" i="5"/>
  <c r="M119" i="5" s="1"/>
  <c r="K119" i="5" s="1"/>
  <c r="Q119" i="5"/>
  <c r="P119" i="5"/>
  <c r="N119" i="5"/>
  <c r="W118" i="5"/>
  <c r="P118" i="5" s="1"/>
  <c r="V118" i="5"/>
  <c r="U118" i="5"/>
  <c r="O118" i="5" s="1"/>
  <c r="T118" i="5"/>
  <c r="S118" i="5"/>
  <c r="N118" i="5" s="1"/>
  <c r="R118" i="5"/>
  <c r="Q118" i="5"/>
  <c r="M118" i="5"/>
  <c r="W117" i="5"/>
  <c r="V117" i="5"/>
  <c r="U117" i="5"/>
  <c r="T117" i="5"/>
  <c r="O117" i="5" s="1"/>
  <c r="S117" i="5"/>
  <c r="R117" i="5"/>
  <c r="M117" i="5" s="1"/>
  <c r="K117" i="5" s="1"/>
  <c r="Q117" i="5"/>
  <c r="P117" i="5"/>
  <c r="N117" i="5"/>
  <c r="W116" i="5"/>
  <c r="P116" i="5" s="1"/>
  <c r="V116" i="5"/>
  <c r="U116" i="5"/>
  <c r="O116" i="5" s="1"/>
  <c r="T116" i="5"/>
  <c r="S116" i="5"/>
  <c r="N116" i="5" s="1"/>
  <c r="R116" i="5"/>
  <c r="Q116" i="5"/>
  <c r="M116" i="5" s="1"/>
  <c r="W115" i="5"/>
  <c r="V115" i="5"/>
  <c r="U115" i="5"/>
  <c r="T115" i="5"/>
  <c r="S115" i="5"/>
  <c r="R115" i="5"/>
  <c r="M115" i="5" s="1"/>
  <c r="K115" i="5" s="1"/>
  <c r="Q115" i="5"/>
  <c r="P115" i="5"/>
  <c r="N115" i="5"/>
  <c r="W114" i="5"/>
  <c r="P114" i="5" s="1"/>
  <c r="V114" i="5"/>
  <c r="U114" i="5"/>
  <c r="O114" i="5" s="1"/>
  <c r="T114" i="5"/>
  <c r="S114" i="5"/>
  <c r="N114" i="5" s="1"/>
  <c r="R114" i="5"/>
  <c r="Q114" i="5"/>
  <c r="M114" i="5"/>
  <c r="W113" i="5"/>
  <c r="V113" i="5"/>
  <c r="U113" i="5"/>
  <c r="T113" i="5"/>
  <c r="O113" i="5" s="1"/>
  <c r="S113" i="5"/>
  <c r="R113" i="5"/>
  <c r="M113" i="5" s="1"/>
  <c r="K113" i="5" s="1"/>
  <c r="Q113" i="5"/>
  <c r="P113" i="5"/>
  <c r="N113" i="5"/>
  <c r="W112" i="5"/>
  <c r="P112" i="5" s="1"/>
  <c r="V112" i="5"/>
  <c r="U112" i="5"/>
  <c r="O112" i="5" s="1"/>
  <c r="T112" i="5"/>
  <c r="S112" i="5"/>
  <c r="N112" i="5" s="1"/>
  <c r="R112" i="5"/>
  <c r="Q112" i="5"/>
  <c r="M112" i="5" s="1"/>
  <c r="W111" i="5"/>
  <c r="V111" i="5"/>
  <c r="U111" i="5"/>
  <c r="T111" i="5"/>
  <c r="S111" i="5"/>
  <c r="R111" i="5"/>
  <c r="M111" i="5" s="1"/>
  <c r="K111" i="5" s="1"/>
  <c r="Q111" i="5"/>
  <c r="P111" i="5"/>
  <c r="N111" i="5"/>
  <c r="W110" i="5"/>
  <c r="P110" i="5" s="1"/>
  <c r="V110" i="5"/>
  <c r="U110" i="5"/>
  <c r="O110" i="5" s="1"/>
  <c r="T110" i="5"/>
  <c r="S110" i="5"/>
  <c r="N110" i="5" s="1"/>
  <c r="R110" i="5"/>
  <c r="Q110" i="5"/>
  <c r="M110" i="5"/>
  <c r="W109" i="5"/>
  <c r="V109" i="5"/>
  <c r="U109" i="5"/>
  <c r="T109" i="5"/>
  <c r="O109" i="5" s="1"/>
  <c r="S109" i="5"/>
  <c r="R109" i="5"/>
  <c r="M109" i="5" s="1"/>
  <c r="Q109" i="5"/>
  <c r="P109" i="5"/>
  <c r="N109" i="5"/>
  <c r="W108" i="5"/>
  <c r="P108" i="5" s="1"/>
  <c r="V108" i="5"/>
  <c r="U108" i="5"/>
  <c r="O108" i="5" s="1"/>
  <c r="T108" i="5"/>
  <c r="S108" i="5"/>
  <c r="N108" i="5" s="1"/>
  <c r="R108" i="5"/>
  <c r="Q108" i="5"/>
  <c r="M108" i="5" s="1"/>
  <c r="K108" i="5" s="1"/>
  <c r="W107" i="5"/>
  <c r="V107" i="5"/>
  <c r="U107" i="5"/>
  <c r="T107" i="5"/>
  <c r="S107" i="5"/>
  <c r="R107" i="5"/>
  <c r="M107" i="5" s="1"/>
  <c r="Q107" i="5"/>
  <c r="P107" i="5"/>
  <c r="N107" i="5"/>
  <c r="W106" i="5"/>
  <c r="P106" i="5" s="1"/>
  <c r="V106" i="5"/>
  <c r="U106" i="5"/>
  <c r="O106" i="5" s="1"/>
  <c r="T106" i="5"/>
  <c r="S106" i="5"/>
  <c r="N106" i="5" s="1"/>
  <c r="R106" i="5"/>
  <c r="Q106" i="5"/>
  <c r="M106" i="5"/>
  <c r="K106" i="5" s="1"/>
  <c r="W105" i="5"/>
  <c r="V105" i="5"/>
  <c r="U105" i="5"/>
  <c r="T105" i="5"/>
  <c r="O105" i="5" s="1"/>
  <c r="S105" i="5"/>
  <c r="R105" i="5"/>
  <c r="M105" i="5" s="1"/>
  <c r="K105" i="5" s="1"/>
  <c r="Q105" i="5"/>
  <c r="P105" i="5"/>
  <c r="N105" i="5"/>
  <c r="W104" i="5"/>
  <c r="P104" i="5" s="1"/>
  <c r="V104" i="5"/>
  <c r="U104" i="5"/>
  <c r="O104" i="5" s="1"/>
  <c r="T104" i="5"/>
  <c r="S104" i="5"/>
  <c r="N104" i="5" s="1"/>
  <c r="R104" i="5"/>
  <c r="Q104" i="5"/>
  <c r="M104" i="5" s="1"/>
  <c r="K104" i="5" s="1"/>
  <c r="W103" i="5"/>
  <c r="V103" i="5"/>
  <c r="U103" i="5"/>
  <c r="T103" i="5"/>
  <c r="S103" i="5"/>
  <c r="R103" i="5"/>
  <c r="M103" i="5" s="1"/>
  <c r="K103" i="5" s="1"/>
  <c r="Q103" i="5"/>
  <c r="P103" i="5"/>
  <c r="N103" i="5"/>
  <c r="W102" i="5"/>
  <c r="P102" i="5" s="1"/>
  <c r="V102" i="5"/>
  <c r="U102" i="5"/>
  <c r="O102" i="5" s="1"/>
  <c r="T102" i="5"/>
  <c r="S102" i="5"/>
  <c r="N102" i="5" s="1"/>
  <c r="R102" i="5"/>
  <c r="Q102" i="5"/>
  <c r="M102" i="5"/>
  <c r="W101" i="5"/>
  <c r="V101" i="5"/>
  <c r="U101" i="5"/>
  <c r="T101" i="5"/>
  <c r="O101" i="5" s="1"/>
  <c r="S101" i="5"/>
  <c r="R101" i="5"/>
  <c r="M101" i="5" s="1"/>
  <c r="K101" i="5" s="1"/>
  <c r="Q101" i="5"/>
  <c r="P101" i="5"/>
  <c r="N101" i="5"/>
  <c r="W100" i="5"/>
  <c r="P100" i="5" s="1"/>
  <c r="V100" i="5"/>
  <c r="U100" i="5"/>
  <c r="O100" i="5" s="1"/>
  <c r="T100" i="5"/>
  <c r="S100" i="5"/>
  <c r="N100" i="5" s="1"/>
  <c r="R100" i="5"/>
  <c r="Q100" i="5"/>
  <c r="M100" i="5" s="1"/>
  <c r="W99" i="5"/>
  <c r="V99" i="5"/>
  <c r="U99" i="5"/>
  <c r="T99" i="5"/>
  <c r="S99" i="5"/>
  <c r="R99" i="5"/>
  <c r="M99" i="5" s="1"/>
  <c r="K99" i="5" s="1"/>
  <c r="Q99" i="5"/>
  <c r="P99" i="5"/>
  <c r="N99" i="5"/>
  <c r="W98" i="5"/>
  <c r="P98" i="5" s="1"/>
  <c r="V98" i="5"/>
  <c r="U98" i="5"/>
  <c r="T98" i="5"/>
  <c r="S98" i="5"/>
  <c r="N98" i="5" s="1"/>
  <c r="R98" i="5"/>
  <c r="Q98" i="5"/>
  <c r="O98" i="5"/>
  <c r="M98" i="5"/>
  <c r="K98" i="5" s="1"/>
  <c r="W97" i="5"/>
  <c r="V97" i="5"/>
  <c r="U97" i="5"/>
  <c r="T97" i="5"/>
  <c r="S97" i="5"/>
  <c r="R97" i="5"/>
  <c r="M97" i="5" s="1"/>
  <c r="Q97" i="5"/>
  <c r="P97" i="5"/>
  <c r="N97" i="5"/>
  <c r="W96" i="5"/>
  <c r="P96" i="5" s="1"/>
  <c r="V96" i="5"/>
  <c r="U96" i="5"/>
  <c r="O96" i="5" s="1"/>
  <c r="T96" i="5"/>
  <c r="S96" i="5"/>
  <c r="N96" i="5" s="1"/>
  <c r="R96" i="5"/>
  <c r="Q96" i="5"/>
  <c r="M96" i="5"/>
  <c r="K96" i="5" s="1"/>
  <c r="W95" i="5"/>
  <c r="V95" i="5"/>
  <c r="U95" i="5"/>
  <c r="T95" i="5"/>
  <c r="O95" i="5" s="1"/>
  <c r="S95" i="5"/>
  <c r="R95" i="5"/>
  <c r="M95" i="5" s="1"/>
  <c r="K95" i="5" s="1"/>
  <c r="Q95" i="5"/>
  <c r="P95" i="5"/>
  <c r="N95" i="5"/>
  <c r="W94" i="5"/>
  <c r="P94" i="5" s="1"/>
  <c r="V94" i="5"/>
  <c r="U94" i="5"/>
  <c r="T94" i="5"/>
  <c r="S94" i="5"/>
  <c r="N94" i="5" s="1"/>
  <c r="R94" i="5"/>
  <c r="Q94" i="5"/>
  <c r="O94" i="5"/>
  <c r="M94" i="5"/>
  <c r="K94" i="5" s="1"/>
  <c r="W93" i="5"/>
  <c r="V93" i="5"/>
  <c r="U93" i="5"/>
  <c r="T93" i="5"/>
  <c r="S93" i="5"/>
  <c r="R93" i="5"/>
  <c r="M93" i="5" s="1"/>
  <c r="K93" i="5" s="1"/>
  <c r="Q93" i="5"/>
  <c r="P93" i="5"/>
  <c r="N93" i="5"/>
  <c r="W92" i="5"/>
  <c r="P92" i="5" s="1"/>
  <c r="V92" i="5"/>
  <c r="U92" i="5"/>
  <c r="O92" i="5" s="1"/>
  <c r="T92" i="5"/>
  <c r="S92" i="5"/>
  <c r="N92" i="5" s="1"/>
  <c r="R92" i="5"/>
  <c r="Q92" i="5"/>
  <c r="M92" i="5" s="1"/>
  <c r="W91" i="5"/>
  <c r="V91" i="5"/>
  <c r="U91" i="5"/>
  <c r="T91" i="5"/>
  <c r="O91" i="5" s="1"/>
  <c r="S91" i="5"/>
  <c r="R91" i="5"/>
  <c r="M91" i="5" s="1"/>
  <c r="K91" i="5" s="1"/>
  <c r="Q91" i="5"/>
  <c r="P91" i="5"/>
  <c r="N91" i="5"/>
  <c r="W90" i="5"/>
  <c r="P90" i="5" s="1"/>
  <c r="V90" i="5"/>
  <c r="U90" i="5"/>
  <c r="T90" i="5"/>
  <c r="S90" i="5"/>
  <c r="N90" i="5" s="1"/>
  <c r="R90" i="5"/>
  <c r="Q90" i="5"/>
  <c r="O90" i="5"/>
  <c r="M90" i="5"/>
  <c r="K90" i="5" s="1"/>
  <c r="W89" i="5"/>
  <c r="V89" i="5"/>
  <c r="U89" i="5"/>
  <c r="T89" i="5"/>
  <c r="O89" i="5" s="1"/>
  <c r="S89" i="5"/>
  <c r="R89" i="5"/>
  <c r="M89" i="5" s="1"/>
  <c r="K89" i="5" s="1"/>
  <c r="Q89" i="5"/>
  <c r="P89" i="5"/>
  <c r="N89" i="5"/>
  <c r="W88" i="5"/>
  <c r="P88" i="5" s="1"/>
  <c r="V88" i="5"/>
  <c r="U88" i="5"/>
  <c r="O88" i="5" s="1"/>
  <c r="T88" i="5"/>
  <c r="S88" i="5"/>
  <c r="N88" i="5" s="1"/>
  <c r="R88" i="5"/>
  <c r="Q88" i="5"/>
  <c r="M88" i="5" s="1"/>
  <c r="K88" i="5" s="1"/>
  <c r="W87" i="5"/>
  <c r="V87" i="5"/>
  <c r="U87" i="5"/>
  <c r="T87" i="5"/>
  <c r="O87" i="5" s="1"/>
  <c r="S87" i="5"/>
  <c r="R87" i="5"/>
  <c r="M87" i="5" s="1"/>
  <c r="K87" i="5" s="1"/>
  <c r="Q87" i="5"/>
  <c r="P87" i="5"/>
  <c r="N87" i="5"/>
  <c r="W86" i="5"/>
  <c r="P86" i="5" s="1"/>
  <c r="V86" i="5"/>
  <c r="U86" i="5"/>
  <c r="T86" i="5"/>
  <c r="S86" i="5"/>
  <c r="N86" i="5" s="1"/>
  <c r="R86" i="5"/>
  <c r="Q86" i="5"/>
  <c r="O86" i="5"/>
  <c r="M86" i="5"/>
  <c r="W85" i="5"/>
  <c r="V85" i="5"/>
  <c r="U85" i="5"/>
  <c r="T85" i="5"/>
  <c r="O85" i="5" s="1"/>
  <c r="S85" i="5"/>
  <c r="R85" i="5"/>
  <c r="M85" i="5" s="1"/>
  <c r="K85" i="5" s="1"/>
  <c r="Q85" i="5"/>
  <c r="P85" i="5"/>
  <c r="N85" i="5"/>
  <c r="W84" i="5"/>
  <c r="P84" i="5" s="1"/>
  <c r="V84" i="5"/>
  <c r="U84" i="5"/>
  <c r="O84" i="5" s="1"/>
  <c r="T84" i="5"/>
  <c r="S84" i="5"/>
  <c r="N84" i="5" s="1"/>
  <c r="R84" i="5"/>
  <c r="Q84" i="5"/>
  <c r="M84" i="5"/>
  <c r="W83" i="5"/>
  <c r="V83" i="5"/>
  <c r="U83" i="5"/>
  <c r="T83" i="5"/>
  <c r="O83" i="5" s="1"/>
  <c r="S83" i="5"/>
  <c r="R83" i="5"/>
  <c r="M83" i="5" s="1"/>
  <c r="Q83" i="5"/>
  <c r="P83" i="5"/>
  <c r="N83" i="5"/>
  <c r="W82" i="5"/>
  <c r="P82" i="5" s="1"/>
  <c r="V82" i="5"/>
  <c r="G82" i="5" s="1"/>
  <c r="U82" i="5"/>
  <c r="T82" i="5"/>
  <c r="S82" i="5"/>
  <c r="N82" i="5" s="1"/>
  <c r="R82" i="5"/>
  <c r="Q82" i="5"/>
  <c r="W81" i="5"/>
  <c r="E81" i="5" s="1"/>
  <c r="V81" i="5"/>
  <c r="G81" i="5" s="1"/>
  <c r="U81" i="5"/>
  <c r="T81" i="5"/>
  <c r="S81" i="5"/>
  <c r="N81" i="5" s="1"/>
  <c r="R81" i="5"/>
  <c r="Q81" i="5"/>
  <c r="W80" i="5"/>
  <c r="P80" i="5" s="1"/>
  <c r="V80" i="5"/>
  <c r="G80" i="5" s="1"/>
  <c r="U80" i="5"/>
  <c r="T80" i="5"/>
  <c r="S80" i="5"/>
  <c r="N80" i="5" s="1"/>
  <c r="R80" i="5"/>
  <c r="Q80" i="5"/>
  <c r="W79" i="5"/>
  <c r="E79" i="5" s="1"/>
  <c r="V79" i="5"/>
  <c r="G79" i="5" s="1"/>
  <c r="U79" i="5"/>
  <c r="T79" i="5"/>
  <c r="S79" i="5"/>
  <c r="N79" i="5" s="1"/>
  <c r="R79" i="5"/>
  <c r="Q79" i="5"/>
  <c r="W78" i="5"/>
  <c r="P78" i="5" s="1"/>
  <c r="V78" i="5"/>
  <c r="G78" i="5" s="1"/>
  <c r="U78" i="5"/>
  <c r="T78" i="5"/>
  <c r="S78" i="5"/>
  <c r="N78" i="5" s="1"/>
  <c r="R78" i="5"/>
  <c r="Q78" i="5"/>
  <c r="W77" i="5"/>
  <c r="E77" i="5" s="1"/>
  <c r="V77" i="5"/>
  <c r="G77" i="5" s="1"/>
  <c r="U77" i="5"/>
  <c r="T77" i="5"/>
  <c r="S77" i="5"/>
  <c r="N77" i="5" s="1"/>
  <c r="R77" i="5"/>
  <c r="Q77" i="5"/>
  <c r="W76" i="5"/>
  <c r="P76" i="5" s="1"/>
  <c r="V76" i="5"/>
  <c r="G76" i="5" s="1"/>
  <c r="U76" i="5"/>
  <c r="T76" i="5"/>
  <c r="S76" i="5"/>
  <c r="N76" i="5" s="1"/>
  <c r="R76" i="5"/>
  <c r="Q76" i="5"/>
  <c r="W75" i="5"/>
  <c r="E75" i="5" s="1"/>
  <c r="V75" i="5"/>
  <c r="G75" i="5" s="1"/>
  <c r="U75" i="5"/>
  <c r="T75" i="5"/>
  <c r="S75" i="5"/>
  <c r="N75" i="5" s="1"/>
  <c r="R75" i="5"/>
  <c r="Q75" i="5"/>
  <c r="W74" i="5"/>
  <c r="P74" i="5" s="1"/>
  <c r="V74" i="5"/>
  <c r="G74" i="5" s="1"/>
  <c r="U74" i="5"/>
  <c r="T74" i="5"/>
  <c r="S74" i="5"/>
  <c r="N74" i="5" s="1"/>
  <c r="R74" i="5"/>
  <c r="Q74" i="5"/>
  <c r="W73" i="5"/>
  <c r="E73" i="5" s="1"/>
  <c r="V73" i="5"/>
  <c r="G73" i="5" s="1"/>
  <c r="U73" i="5"/>
  <c r="T73" i="5"/>
  <c r="S73" i="5"/>
  <c r="N73" i="5" s="1"/>
  <c r="R73" i="5"/>
  <c r="Q73" i="5"/>
  <c r="W72" i="5"/>
  <c r="P72" i="5" s="1"/>
  <c r="V72" i="5"/>
  <c r="G72" i="5" s="1"/>
  <c r="U72" i="5"/>
  <c r="T72" i="5"/>
  <c r="F72" i="5" s="1"/>
  <c r="S72" i="5"/>
  <c r="N72" i="5" s="1"/>
  <c r="R72" i="5"/>
  <c r="Q72" i="5"/>
  <c r="W71" i="5"/>
  <c r="E71" i="5" s="1"/>
  <c r="V71" i="5"/>
  <c r="G71" i="5" s="1"/>
  <c r="U71" i="5"/>
  <c r="T71" i="5"/>
  <c r="S71" i="5"/>
  <c r="N71" i="5" s="1"/>
  <c r="R71" i="5"/>
  <c r="Q71" i="5"/>
  <c r="W70" i="5"/>
  <c r="P70" i="5" s="1"/>
  <c r="V70" i="5"/>
  <c r="G70" i="5" s="1"/>
  <c r="U70" i="5"/>
  <c r="T70" i="5"/>
  <c r="S70" i="5"/>
  <c r="N70" i="5" s="1"/>
  <c r="R70" i="5"/>
  <c r="Q70" i="5"/>
  <c r="W69" i="5"/>
  <c r="V69" i="5"/>
  <c r="G69" i="5" s="1"/>
  <c r="U69" i="5"/>
  <c r="T69" i="5"/>
  <c r="S69" i="5"/>
  <c r="N69" i="5" s="1"/>
  <c r="R69" i="5"/>
  <c r="Q69" i="5"/>
  <c r="W68" i="5"/>
  <c r="V68" i="5"/>
  <c r="G68" i="5" s="1"/>
  <c r="U68" i="5"/>
  <c r="T68" i="5"/>
  <c r="S68" i="5"/>
  <c r="N68" i="5" s="1"/>
  <c r="R68" i="5"/>
  <c r="Q68" i="5"/>
  <c r="W67" i="5"/>
  <c r="E67" i="5" s="1"/>
  <c r="V67" i="5"/>
  <c r="G67" i="5" s="1"/>
  <c r="U67" i="5"/>
  <c r="T67" i="5"/>
  <c r="S67" i="5"/>
  <c r="N67" i="5" s="1"/>
  <c r="R67" i="5"/>
  <c r="Q67" i="5"/>
  <c r="W66" i="5"/>
  <c r="P66" i="5" s="1"/>
  <c r="V66" i="5"/>
  <c r="G66" i="5" s="1"/>
  <c r="U66" i="5"/>
  <c r="T66" i="5"/>
  <c r="S66" i="5"/>
  <c r="N66" i="5" s="1"/>
  <c r="R66" i="5"/>
  <c r="Q66" i="5"/>
  <c r="W65" i="5"/>
  <c r="E65" i="5" s="1"/>
  <c r="V65" i="5"/>
  <c r="G65" i="5" s="1"/>
  <c r="U65" i="5"/>
  <c r="T65" i="5"/>
  <c r="S65" i="5"/>
  <c r="N65" i="5" s="1"/>
  <c r="R65" i="5"/>
  <c r="Q65" i="5"/>
  <c r="W64" i="5"/>
  <c r="V64" i="5"/>
  <c r="U64" i="5"/>
  <c r="T64" i="5"/>
  <c r="S64" i="5"/>
  <c r="N64" i="5" s="1"/>
  <c r="R64" i="5"/>
  <c r="Q64" i="5"/>
  <c r="W63" i="5"/>
  <c r="E63" i="5" s="1"/>
  <c r="V63" i="5"/>
  <c r="G63" i="5" s="1"/>
  <c r="U63" i="5"/>
  <c r="T63" i="5"/>
  <c r="S63" i="5"/>
  <c r="N63" i="5" s="1"/>
  <c r="R63" i="5"/>
  <c r="Q63" i="5"/>
  <c r="W62" i="5"/>
  <c r="P62" i="5" s="1"/>
  <c r="V62" i="5"/>
  <c r="G62" i="5" s="1"/>
  <c r="U62" i="5"/>
  <c r="T62" i="5"/>
  <c r="S62" i="5"/>
  <c r="N62" i="5" s="1"/>
  <c r="R62" i="5"/>
  <c r="Q62" i="5"/>
  <c r="W61" i="5"/>
  <c r="E61" i="5" s="1"/>
  <c r="V61" i="5"/>
  <c r="G61" i="5" s="1"/>
  <c r="U61" i="5"/>
  <c r="T61" i="5"/>
  <c r="S61" i="5"/>
  <c r="N61" i="5" s="1"/>
  <c r="R61" i="5"/>
  <c r="Q61" i="5"/>
  <c r="W60" i="5"/>
  <c r="P60" i="5" s="1"/>
  <c r="V60" i="5"/>
  <c r="G60" i="5" s="1"/>
  <c r="U60" i="5"/>
  <c r="T60" i="5"/>
  <c r="S60" i="5"/>
  <c r="N60" i="5" s="1"/>
  <c r="R60" i="5"/>
  <c r="Q60" i="5"/>
  <c r="W59" i="5"/>
  <c r="E59" i="5" s="1"/>
  <c r="V59" i="5"/>
  <c r="G59" i="5" s="1"/>
  <c r="U59" i="5"/>
  <c r="T59" i="5"/>
  <c r="S59" i="5"/>
  <c r="N59" i="5" s="1"/>
  <c r="R59" i="5"/>
  <c r="Q59" i="5"/>
  <c r="W58" i="5"/>
  <c r="V58" i="5"/>
  <c r="G58" i="5" s="1"/>
  <c r="U58" i="5"/>
  <c r="T58" i="5"/>
  <c r="S58" i="5"/>
  <c r="N58" i="5" s="1"/>
  <c r="R58" i="5"/>
  <c r="Q58" i="5"/>
  <c r="W57" i="5"/>
  <c r="E57" i="5" s="1"/>
  <c r="V57" i="5"/>
  <c r="G57" i="5" s="1"/>
  <c r="U57" i="5"/>
  <c r="T57" i="5"/>
  <c r="S57" i="5"/>
  <c r="N57" i="5" s="1"/>
  <c r="R57" i="5"/>
  <c r="Q57" i="5"/>
  <c r="W56" i="5"/>
  <c r="V56" i="5"/>
  <c r="G56" i="5" s="1"/>
  <c r="U56" i="5"/>
  <c r="T56" i="5"/>
  <c r="S56" i="5"/>
  <c r="N56" i="5" s="1"/>
  <c r="R56" i="5"/>
  <c r="Q56" i="5"/>
  <c r="W55" i="5"/>
  <c r="V55" i="5"/>
  <c r="G55" i="5" s="1"/>
  <c r="U55" i="5"/>
  <c r="T55" i="5"/>
  <c r="S55" i="5"/>
  <c r="N55" i="5" s="1"/>
  <c r="R55" i="5"/>
  <c r="Q55" i="5"/>
  <c r="W54" i="5"/>
  <c r="P54" i="5" s="1"/>
  <c r="V54" i="5"/>
  <c r="G54" i="5" s="1"/>
  <c r="U54" i="5"/>
  <c r="T54" i="5"/>
  <c r="S54" i="5"/>
  <c r="N54" i="5" s="1"/>
  <c r="R54" i="5"/>
  <c r="Q54" i="5"/>
  <c r="W53" i="5"/>
  <c r="V53" i="5"/>
  <c r="G53" i="5" s="1"/>
  <c r="U53" i="5"/>
  <c r="T53" i="5"/>
  <c r="S53" i="5"/>
  <c r="N53" i="5" s="1"/>
  <c r="R53" i="5"/>
  <c r="Q53" i="5"/>
  <c r="W52" i="5"/>
  <c r="P52" i="5" s="1"/>
  <c r="V52" i="5"/>
  <c r="G52" i="5" s="1"/>
  <c r="U52" i="5"/>
  <c r="T52" i="5"/>
  <c r="S52" i="5"/>
  <c r="N52" i="5" s="1"/>
  <c r="R52" i="5"/>
  <c r="Q52" i="5"/>
  <c r="W51" i="5"/>
  <c r="E51" i="5" s="1"/>
  <c r="V51" i="5"/>
  <c r="G51" i="5" s="1"/>
  <c r="U51" i="5"/>
  <c r="T51" i="5"/>
  <c r="S51" i="5"/>
  <c r="N51" i="5" s="1"/>
  <c r="R51" i="5"/>
  <c r="Q51" i="5"/>
  <c r="W50" i="5"/>
  <c r="V50" i="5"/>
  <c r="G50" i="5" s="1"/>
  <c r="U50" i="5"/>
  <c r="T50" i="5"/>
  <c r="S50" i="5"/>
  <c r="N50" i="5" s="1"/>
  <c r="R50" i="5"/>
  <c r="Q50" i="5"/>
  <c r="W49" i="5"/>
  <c r="E49" i="5" s="1"/>
  <c r="V49" i="5"/>
  <c r="G49" i="5" s="1"/>
  <c r="U49" i="5"/>
  <c r="T49" i="5"/>
  <c r="S49" i="5"/>
  <c r="N49" i="5" s="1"/>
  <c r="R49" i="5"/>
  <c r="Q49" i="5"/>
  <c r="W48" i="5"/>
  <c r="V48" i="5"/>
  <c r="G48" i="5" s="1"/>
  <c r="U48" i="5"/>
  <c r="T48" i="5"/>
  <c r="S48" i="5"/>
  <c r="N48" i="5" s="1"/>
  <c r="R48" i="5"/>
  <c r="Q48" i="5"/>
  <c r="W47" i="5"/>
  <c r="E47" i="5" s="1"/>
  <c r="V47" i="5"/>
  <c r="G47" i="5" s="1"/>
  <c r="U47" i="5"/>
  <c r="T47" i="5"/>
  <c r="S47" i="5"/>
  <c r="N47" i="5" s="1"/>
  <c r="R47" i="5"/>
  <c r="Q47" i="5"/>
  <c r="W46" i="5"/>
  <c r="V46" i="5"/>
  <c r="G46" i="5" s="1"/>
  <c r="U46" i="5"/>
  <c r="T46" i="5"/>
  <c r="S46" i="5"/>
  <c r="N46" i="5" s="1"/>
  <c r="R46" i="5"/>
  <c r="Q46" i="5"/>
  <c r="W45" i="5"/>
  <c r="E45" i="5" s="1"/>
  <c r="V45" i="5"/>
  <c r="G45" i="5" s="1"/>
  <c r="U45" i="5"/>
  <c r="T45" i="5"/>
  <c r="S45" i="5"/>
  <c r="N45" i="5" s="1"/>
  <c r="R45" i="5"/>
  <c r="Q45" i="5"/>
  <c r="W44" i="5"/>
  <c r="V44" i="5"/>
  <c r="G44" i="5" s="1"/>
  <c r="U44" i="5"/>
  <c r="T44" i="5"/>
  <c r="S44" i="5"/>
  <c r="N44" i="5" s="1"/>
  <c r="R44" i="5"/>
  <c r="Q44" i="5"/>
  <c r="W43" i="5"/>
  <c r="P43" i="5" s="1"/>
  <c r="V43" i="5"/>
  <c r="G43" i="5" s="1"/>
  <c r="U43" i="5"/>
  <c r="T43" i="5"/>
  <c r="S43" i="5"/>
  <c r="N43" i="5" s="1"/>
  <c r="R43" i="5"/>
  <c r="Q43" i="5"/>
  <c r="W42" i="5"/>
  <c r="V42" i="5"/>
  <c r="G42" i="5" s="1"/>
  <c r="U42" i="5"/>
  <c r="T42" i="5"/>
  <c r="S42" i="5"/>
  <c r="N42" i="5" s="1"/>
  <c r="R42" i="5"/>
  <c r="Q42" i="5"/>
  <c r="W41" i="5"/>
  <c r="V41" i="5"/>
  <c r="G41" i="5" s="1"/>
  <c r="U41" i="5"/>
  <c r="T41" i="5"/>
  <c r="S41" i="5"/>
  <c r="N41" i="5" s="1"/>
  <c r="R41" i="5"/>
  <c r="Q41" i="5"/>
  <c r="W40" i="5"/>
  <c r="V40" i="5"/>
  <c r="G40" i="5" s="1"/>
  <c r="U40" i="5"/>
  <c r="T40" i="5"/>
  <c r="S40" i="5"/>
  <c r="N40" i="5" s="1"/>
  <c r="R40" i="5"/>
  <c r="Q40" i="5"/>
  <c r="W39" i="5"/>
  <c r="E39" i="5" s="1"/>
  <c r="V39" i="5"/>
  <c r="G39" i="5" s="1"/>
  <c r="U39" i="5"/>
  <c r="T39" i="5"/>
  <c r="S39" i="5"/>
  <c r="N39" i="5" s="1"/>
  <c r="R39" i="5"/>
  <c r="Q39" i="5"/>
  <c r="W38" i="5"/>
  <c r="P38" i="5" s="1"/>
  <c r="V38" i="5"/>
  <c r="G38" i="5" s="1"/>
  <c r="U38" i="5"/>
  <c r="T38" i="5"/>
  <c r="S38" i="5"/>
  <c r="N38" i="5" s="1"/>
  <c r="R38" i="5"/>
  <c r="Q38" i="5"/>
  <c r="W37" i="5"/>
  <c r="E37" i="5" s="1"/>
  <c r="V37" i="5"/>
  <c r="G37" i="5" s="1"/>
  <c r="U37" i="5"/>
  <c r="T37" i="5"/>
  <c r="S37" i="5"/>
  <c r="N37" i="5" s="1"/>
  <c r="R37" i="5"/>
  <c r="Q37" i="5"/>
  <c r="W36" i="5"/>
  <c r="P36" i="5" s="1"/>
  <c r="V36" i="5"/>
  <c r="G36" i="5" s="1"/>
  <c r="U36" i="5"/>
  <c r="T36" i="5"/>
  <c r="S36" i="5"/>
  <c r="N36" i="5" s="1"/>
  <c r="R36" i="5"/>
  <c r="Q36" i="5"/>
  <c r="W35" i="5"/>
  <c r="E35" i="5" s="1"/>
  <c r="V35" i="5"/>
  <c r="G35" i="5" s="1"/>
  <c r="U35" i="5"/>
  <c r="T35" i="5"/>
  <c r="S35" i="5"/>
  <c r="N35" i="5" s="1"/>
  <c r="R35" i="5"/>
  <c r="Q35" i="5"/>
  <c r="W34" i="5"/>
  <c r="V34" i="5"/>
  <c r="G34" i="5" s="1"/>
  <c r="U34" i="5"/>
  <c r="T34" i="5"/>
  <c r="S34" i="5"/>
  <c r="N34" i="5" s="1"/>
  <c r="R34" i="5"/>
  <c r="Q34" i="5"/>
  <c r="W33" i="5"/>
  <c r="E33" i="5" s="1"/>
  <c r="V33" i="5"/>
  <c r="G33" i="5" s="1"/>
  <c r="U33" i="5"/>
  <c r="T33" i="5"/>
  <c r="S33" i="5"/>
  <c r="N33" i="5" s="1"/>
  <c r="R33" i="5"/>
  <c r="Q33" i="5"/>
  <c r="W32" i="5"/>
  <c r="V32" i="5"/>
  <c r="G32" i="5" s="1"/>
  <c r="U32" i="5"/>
  <c r="T32" i="5"/>
  <c r="S32" i="5"/>
  <c r="N32" i="5" s="1"/>
  <c r="R32" i="5"/>
  <c r="Q32" i="5"/>
  <c r="W31" i="5"/>
  <c r="E31" i="5" s="1"/>
  <c r="V31" i="5"/>
  <c r="G31" i="5" s="1"/>
  <c r="U31" i="5"/>
  <c r="T31" i="5"/>
  <c r="S31" i="5"/>
  <c r="N31" i="5" s="1"/>
  <c r="R31" i="5"/>
  <c r="Q31" i="5"/>
  <c r="W30" i="5"/>
  <c r="V30" i="5"/>
  <c r="G30" i="5" s="1"/>
  <c r="U30" i="5"/>
  <c r="T30" i="5"/>
  <c r="S30" i="5"/>
  <c r="N30" i="5" s="1"/>
  <c r="R30" i="5"/>
  <c r="Q30" i="5"/>
  <c r="W29" i="5"/>
  <c r="E29" i="5" s="1"/>
  <c r="V29" i="5"/>
  <c r="G29" i="5" s="1"/>
  <c r="U29" i="5"/>
  <c r="T29" i="5"/>
  <c r="S29" i="5"/>
  <c r="N29" i="5" s="1"/>
  <c r="R29" i="5"/>
  <c r="Q29" i="5"/>
  <c r="W28" i="5"/>
  <c r="V28" i="5"/>
  <c r="G28" i="5" s="1"/>
  <c r="U28" i="5"/>
  <c r="T28" i="5"/>
  <c r="S28" i="5"/>
  <c r="N28" i="5" s="1"/>
  <c r="R28" i="5"/>
  <c r="Q28" i="5"/>
  <c r="W27" i="5"/>
  <c r="E27" i="5" s="1"/>
  <c r="V27" i="5"/>
  <c r="G27" i="5" s="1"/>
  <c r="U27" i="5"/>
  <c r="T27" i="5"/>
  <c r="S27" i="5"/>
  <c r="N27" i="5" s="1"/>
  <c r="R27" i="5"/>
  <c r="Q27" i="5"/>
  <c r="W26" i="5"/>
  <c r="V26" i="5"/>
  <c r="G26" i="5" s="1"/>
  <c r="U26" i="5"/>
  <c r="T26" i="5"/>
  <c r="S26" i="5"/>
  <c r="N26" i="5" s="1"/>
  <c r="R26" i="5"/>
  <c r="Q26" i="5"/>
  <c r="W25" i="5"/>
  <c r="E25" i="5" s="1"/>
  <c r="V25" i="5"/>
  <c r="G25" i="5" s="1"/>
  <c r="U25" i="5"/>
  <c r="T25" i="5"/>
  <c r="S25" i="5"/>
  <c r="N25" i="5" s="1"/>
  <c r="R25" i="5"/>
  <c r="Q25" i="5"/>
  <c r="W24" i="5"/>
  <c r="E24" i="5" s="1"/>
  <c r="V24" i="5"/>
  <c r="G24" i="5" s="1"/>
  <c r="U24" i="5"/>
  <c r="T24" i="5"/>
  <c r="S24" i="5"/>
  <c r="R24" i="5"/>
  <c r="Q24" i="5"/>
  <c r="W23" i="5"/>
  <c r="E23" i="5" s="1"/>
  <c r="V23" i="5"/>
  <c r="G23" i="5" s="1"/>
  <c r="U23" i="5"/>
  <c r="T23" i="5"/>
  <c r="S23" i="5"/>
  <c r="N23" i="5" s="1"/>
  <c r="R23" i="5"/>
  <c r="Q23" i="5"/>
  <c r="W22" i="5"/>
  <c r="V22" i="5"/>
  <c r="U22" i="5"/>
  <c r="T22" i="5"/>
  <c r="S22" i="5"/>
  <c r="N22" i="5" s="1"/>
  <c r="R22" i="5"/>
  <c r="Q22" i="5"/>
  <c r="W21" i="5"/>
  <c r="V21" i="5"/>
  <c r="G21" i="5" s="1"/>
  <c r="U21" i="5"/>
  <c r="T21" i="5"/>
  <c r="S21" i="5"/>
  <c r="N21" i="5" s="1"/>
  <c r="R21" i="5"/>
  <c r="Q21" i="5"/>
  <c r="W20" i="5"/>
  <c r="E20" i="5" s="1"/>
  <c r="V20" i="5"/>
  <c r="G20" i="5" s="1"/>
  <c r="U20" i="5"/>
  <c r="T20" i="5"/>
  <c r="S20" i="5"/>
  <c r="R20" i="5"/>
  <c r="Q20" i="5"/>
  <c r="W19" i="5"/>
  <c r="E19" i="5" s="1"/>
  <c r="V19" i="5"/>
  <c r="G19" i="5" s="1"/>
  <c r="U19" i="5"/>
  <c r="T19" i="5"/>
  <c r="S19" i="5"/>
  <c r="N19" i="5" s="1"/>
  <c r="R19" i="5"/>
  <c r="Q19" i="5"/>
  <c r="W18" i="5"/>
  <c r="V18" i="5"/>
  <c r="U18" i="5"/>
  <c r="T18" i="5"/>
  <c r="S18" i="5"/>
  <c r="N18" i="5" s="1"/>
  <c r="R18" i="5"/>
  <c r="Q18" i="5"/>
  <c r="W17" i="5"/>
  <c r="V17" i="5"/>
  <c r="G17" i="5" s="1"/>
  <c r="U17" i="5"/>
  <c r="T17" i="5"/>
  <c r="S17" i="5"/>
  <c r="N17" i="5" s="1"/>
  <c r="R17" i="5"/>
  <c r="Q17" i="5"/>
  <c r="W16" i="5"/>
  <c r="E16" i="5" s="1"/>
  <c r="V16" i="5"/>
  <c r="G16" i="5" s="1"/>
  <c r="U16" i="5"/>
  <c r="T16" i="5"/>
  <c r="S16" i="5"/>
  <c r="R16" i="5"/>
  <c r="Q16" i="5"/>
  <c r="W15" i="5"/>
  <c r="V15" i="5"/>
  <c r="G15" i="5" s="1"/>
  <c r="U15" i="5"/>
  <c r="T15" i="5"/>
  <c r="S15" i="5"/>
  <c r="N15" i="5" s="1"/>
  <c r="R15" i="5"/>
  <c r="Q15" i="5"/>
  <c r="W14" i="5"/>
  <c r="V14" i="5"/>
  <c r="U14" i="5"/>
  <c r="T14" i="5"/>
  <c r="S14" i="5"/>
  <c r="N14" i="5" s="1"/>
  <c r="R14" i="5"/>
  <c r="Q14" i="5"/>
  <c r="W13" i="5"/>
  <c r="V13" i="5"/>
  <c r="G13" i="5" s="1"/>
  <c r="U13" i="5"/>
  <c r="T13" i="5"/>
  <c r="S13" i="5"/>
  <c r="N13" i="5" s="1"/>
  <c r="R13" i="5"/>
  <c r="Q13" i="5"/>
  <c r="W12" i="5"/>
  <c r="E12" i="5" s="1"/>
  <c r="V12" i="5"/>
  <c r="G12" i="5" s="1"/>
  <c r="U12" i="5"/>
  <c r="T12" i="5"/>
  <c r="S12" i="5"/>
  <c r="R12" i="5"/>
  <c r="Q12" i="5"/>
  <c r="W11" i="5"/>
  <c r="V11" i="5"/>
  <c r="G11" i="5" s="1"/>
  <c r="U11" i="5"/>
  <c r="T11" i="5"/>
  <c r="S11" i="5"/>
  <c r="N11" i="5" s="1"/>
  <c r="R11" i="5"/>
  <c r="Q11" i="5"/>
  <c r="W10" i="5"/>
  <c r="V10" i="5"/>
  <c r="U10" i="5"/>
  <c r="T10" i="5"/>
  <c r="S10" i="5"/>
  <c r="N10" i="5" s="1"/>
  <c r="R10" i="5"/>
  <c r="Q10" i="5"/>
  <c r="W9" i="5"/>
  <c r="V9" i="5"/>
  <c r="G9" i="5" s="1"/>
  <c r="U9" i="5"/>
  <c r="T9" i="5"/>
  <c r="S9" i="5"/>
  <c r="N9" i="5" s="1"/>
  <c r="R9" i="5"/>
  <c r="Q9" i="5"/>
  <c r="W8" i="5"/>
  <c r="E8" i="5" s="1"/>
  <c r="V8" i="5"/>
  <c r="G8" i="5" s="1"/>
  <c r="U8" i="5"/>
  <c r="T8" i="5"/>
  <c r="S8" i="5"/>
  <c r="N8" i="5" s="1"/>
  <c r="R8" i="5"/>
  <c r="Q8" i="5"/>
  <c r="W7" i="5"/>
  <c r="E7" i="5" s="1"/>
  <c r="V7" i="5"/>
  <c r="G7" i="5" s="1"/>
  <c r="U7" i="5"/>
  <c r="T7" i="5"/>
  <c r="S7" i="5"/>
  <c r="N7" i="5" s="1"/>
  <c r="R7" i="5"/>
  <c r="Q7" i="5"/>
  <c r="W6" i="5"/>
  <c r="V6" i="5"/>
  <c r="U6" i="5"/>
  <c r="T6" i="5"/>
  <c r="S6" i="5"/>
  <c r="N6" i="5" s="1"/>
  <c r="R6" i="5"/>
  <c r="Q6" i="5"/>
  <c r="W5" i="5"/>
  <c r="V5" i="5"/>
  <c r="G5" i="5" s="1"/>
  <c r="U5" i="5"/>
  <c r="T5" i="5"/>
  <c r="S5" i="5"/>
  <c r="N5" i="5" s="1"/>
  <c r="R5" i="5"/>
  <c r="Q5" i="5"/>
  <c r="W4" i="5"/>
  <c r="E4" i="5" s="1"/>
  <c r="V4" i="5"/>
  <c r="G4" i="5" s="1"/>
  <c r="U4" i="5"/>
  <c r="T4" i="5"/>
  <c r="S4" i="5"/>
  <c r="N4" i="5" s="1"/>
  <c r="R4" i="5"/>
  <c r="Q4" i="5"/>
  <c r="W3" i="5"/>
  <c r="J3" i="5"/>
  <c r="I3" i="5"/>
  <c r="H3" i="5"/>
  <c r="V3" i="5"/>
  <c r="G3" i="5" s="1"/>
  <c r="U3" i="5"/>
  <c r="T3" i="5"/>
  <c r="S3" i="5"/>
  <c r="N3" i="5" s="1"/>
  <c r="R3" i="5"/>
  <c r="Q3" i="5"/>
  <c r="C3" i="5"/>
  <c r="B3" i="5"/>
  <c r="A3" i="5"/>
  <c r="M82" i="5" l="1"/>
  <c r="F78" i="5"/>
  <c r="M74" i="5"/>
  <c r="K74" i="5" s="1"/>
  <c r="F40" i="5"/>
  <c r="K182" i="5"/>
  <c r="K84" i="5"/>
  <c r="K164" i="5"/>
  <c r="K112" i="5"/>
  <c r="K114" i="5"/>
  <c r="K128" i="5"/>
  <c r="K130" i="5"/>
  <c r="K140" i="5"/>
  <c r="K152" i="5"/>
  <c r="K160" i="5"/>
  <c r="K172" i="5"/>
  <c r="K175" i="5"/>
  <c r="K181" i="5"/>
  <c r="K110" i="5"/>
  <c r="K126" i="5"/>
  <c r="K146" i="5"/>
  <c r="K178" i="5"/>
  <c r="K86" i="5"/>
  <c r="K92" i="5"/>
  <c r="K83" i="5"/>
  <c r="K97" i="5"/>
  <c r="K100" i="5"/>
  <c r="K102" i="5"/>
  <c r="K107" i="5"/>
  <c r="K109" i="5"/>
  <c r="K116" i="5"/>
  <c r="K118" i="5"/>
  <c r="K123" i="5"/>
  <c r="K125" i="5"/>
  <c r="K132" i="5"/>
  <c r="K134" i="5"/>
  <c r="K145" i="5"/>
  <c r="K148" i="5"/>
  <c r="K163" i="5"/>
  <c r="K177" i="5"/>
  <c r="K180" i="5"/>
  <c r="M73" i="5"/>
  <c r="F81" i="5"/>
  <c r="P75" i="5"/>
  <c r="P77" i="5"/>
  <c r="O78" i="5"/>
  <c r="D80" i="5"/>
  <c r="O80" i="5"/>
  <c r="P81" i="5"/>
  <c r="F82" i="5"/>
  <c r="O82" i="5"/>
  <c r="K82" i="5"/>
  <c r="D82" i="5"/>
  <c r="E82" i="5"/>
  <c r="D75" i="5"/>
  <c r="D77" i="5"/>
  <c r="D78" i="5"/>
  <c r="D79" i="5"/>
  <c r="D81" i="5"/>
  <c r="F69" i="5"/>
  <c r="M70" i="5"/>
  <c r="K70" i="5" s="1"/>
  <c r="M71" i="5"/>
  <c r="K71" i="5" s="1"/>
  <c r="M75" i="5"/>
  <c r="K75" i="5" s="1"/>
  <c r="M69" i="5"/>
  <c r="K69" i="5" s="1"/>
  <c r="M72" i="5"/>
  <c r="K72" i="5" s="1"/>
  <c r="O72" i="5"/>
  <c r="P73" i="5"/>
  <c r="O73" i="5"/>
  <c r="F74" i="5"/>
  <c r="F76" i="5"/>
  <c r="K73" i="5"/>
  <c r="F18" i="5"/>
  <c r="D73" i="5"/>
  <c r="D74" i="5"/>
  <c r="O74" i="5"/>
  <c r="O75" i="5"/>
  <c r="M76" i="5"/>
  <c r="K76" i="5" s="1"/>
  <c r="O76" i="5"/>
  <c r="F77" i="5"/>
  <c r="M78" i="5"/>
  <c r="K78" i="5" s="1"/>
  <c r="F80" i="5"/>
  <c r="F12" i="5"/>
  <c r="F28" i="5"/>
  <c r="F44" i="5"/>
  <c r="M81" i="5"/>
  <c r="K81" i="5" s="1"/>
  <c r="M77" i="5"/>
  <c r="K77" i="5" s="1"/>
  <c r="P79" i="5"/>
  <c r="O79" i="5"/>
  <c r="M80" i="5"/>
  <c r="K80" i="5" s="1"/>
  <c r="D72" i="5"/>
  <c r="D76" i="5"/>
  <c r="F75" i="5"/>
  <c r="F79" i="5"/>
  <c r="E72" i="5"/>
  <c r="E74" i="5"/>
  <c r="E76" i="5"/>
  <c r="E78" i="5"/>
  <c r="E80" i="5"/>
  <c r="M79" i="5"/>
  <c r="K79" i="5" s="1"/>
  <c r="F73" i="5"/>
  <c r="D37" i="5"/>
  <c r="O71" i="5"/>
  <c r="E70" i="5"/>
  <c r="D71" i="5"/>
  <c r="P71" i="5"/>
  <c r="F71" i="5"/>
  <c r="M22" i="5"/>
  <c r="K22" i="5" s="1"/>
  <c r="F70" i="5"/>
  <c r="M18" i="5"/>
  <c r="K18" i="5" s="1"/>
  <c r="M7" i="5"/>
  <c r="K7" i="5" s="1"/>
  <c r="M11" i="5"/>
  <c r="K11" i="5" s="1"/>
  <c r="D68" i="5"/>
  <c r="O60" i="5"/>
  <c r="O70" i="5"/>
  <c r="D70" i="5"/>
  <c r="D19" i="5"/>
  <c r="F22" i="5"/>
  <c r="D23" i="5"/>
  <c r="M45" i="5"/>
  <c r="K45" i="5" s="1"/>
  <c r="P49" i="5"/>
  <c r="P51" i="5"/>
  <c r="O11" i="5"/>
  <c r="O19" i="5"/>
  <c r="O23" i="5"/>
  <c r="M49" i="5"/>
  <c r="K49" i="5" s="1"/>
  <c r="M64" i="5"/>
  <c r="K64" i="5" s="1"/>
  <c r="O64" i="5"/>
  <c r="M16" i="5"/>
  <c r="F41" i="5"/>
  <c r="M51" i="5"/>
  <c r="K51" i="5" s="1"/>
  <c r="F33" i="5"/>
  <c r="D39" i="5"/>
  <c r="M44" i="5"/>
  <c r="K44" i="5" s="1"/>
  <c r="O44" i="5"/>
  <c r="M48" i="5"/>
  <c r="K48" i="5" s="1"/>
  <c r="F49" i="5"/>
  <c r="F64" i="5"/>
  <c r="O66" i="5"/>
  <c r="D12" i="5"/>
  <c r="D14" i="5"/>
  <c r="F17" i="5"/>
  <c r="F30" i="5"/>
  <c r="M32" i="5"/>
  <c r="K32" i="5" s="1"/>
  <c r="F34" i="5"/>
  <c r="D35" i="5"/>
  <c r="F54" i="5"/>
  <c r="M56" i="5"/>
  <c r="K56" i="5" s="1"/>
  <c r="F60" i="5"/>
  <c r="D67" i="5"/>
  <c r="O40" i="5"/>
  <c r="D21" i="5"/>
  <c r="D25" i="5"/>
  <c r="F4" i="5"/>
  <c r="F5" i="5"/>
  <c r="F6" i="5"/>
  <c r="F7" i="5"/>
  <c r="F9" i="5"/>
  <c r="F10" i="5"/>
  <c r="M24" i="5"/>
  <c r="D29" i="5"/>
  <c r="M40" i="5"/>
  <c r="K40" i="5" s="1"/>
  <c r="F57" i="5"/>
  <c r="D59" i="5"/>
  <c r="F65" i="5"/>
  <c r="F68" i="5"/>
  <c r="D17" i="5"/>
  <c r="G64" i="5"/>
  <c r="F3" i="5"/>
  <c r="M4" i="5"/>
  <c r="K4" i="5" s="1"/>
  <c r="M5" i="5"/>
  <c r="K5" i="5" s="1"/>
  <c r="D6" i="5"/>
  <c r="D7" i="5"/>
  <c r="D8" i="5"/>
  <c r="M9" i="5"/>
  <c r="K9" i="5" s="1"/>
  <c r="D10" i="5"/>
  <c r="F11" i="5"/>
  <c r="N12" i="5"/>
  <c r="D13" i="5"/>
  <c r="O13" i="5"/>
  <c r="D16" i="5"/>
  <c r="D18" i="5"/>
  <c r="D20" i="5"/>
  <c r="F21" i="5"/>
  <c r="D22" i="5"/>
  <c r="M25" i="5"/>
  <c r="K25" i="5" s="1"/>
  <c r="D28" i="5"/>
  <c r="O28" i="5"/>
  <c r="P29" i="5"/>
  <c r="F29" i="5"/>
  <c r="M30" i="5"/>
  <c r="K30" i="5" s="1"/>
  <c r="O30" i="5"/>
  <c r="P31" i="5"/>
  <c r="M35" i="5"/>
  <c r="K35" i="5" s="1"/>
  <c r="F46" i="5"/>
  <c r="F50" i="5"/>
  <c r="F53" i="5"/>
  <c r="M55" i="5"/>
  <c r="K55" i="5" s="1"/>
  <c r="M57" i="5"/>
  <c r="K57" i="5" s="1"/>
  <c r="M61" i="5"/>
  <c r="K61" i="5" s="1"/>
  <c r="M65" i="5"/>
  <c r="K65" i="5" s="1"/>
  <c r="D33" i="5"/>
  <c r="F15" i="5"/>
  <c r="O20" i="5"/>
  <c r="D24" i="5"/>
  <c r="F26" i="5"/>
  <c r="D27" i="5"/>
  <c r="D31" i="5"/>
  <c r="O32" i="5"/>
  <c r="F32" i="5"/>
  <c r="F36" i="5"/>
  <c r="F38" i="5"/>
  <c r="F42" i="5"/>
  <c r="F45" i="5"/>
  <c r="O52" i="5"/>
  <c r="F52" i="5"/>
  <c r="D53" i="5"/>
  <c r="F62" i="5"/>
  <c r="D5" i="5"/>
  <c r="E43" i="5"/>
  <c r="F56" i="5"/>
  <c r="D11" i="5"/>
  <c r="M15" i="5"/>
  <c r="K15" i="5" s="1"/>
  <c r="F19" i="5"/>
  <c r="M20" i="5"/>
  <c r="M21" i="5"/>
  <c r="K21" i="5" s="1"/>
  <c r="F25" i="5"/>
  <c r="M27" i="5"/>
  <c r="K27" i="5" s="1"/>
  <c r="M33" i="5"/>
  <c r="K33" i="5" s="1"/>
  <c r="M36" i="5"/>
  <c r="K36" i="5" s="1"/>
  <c r="O36" i="5"/>
  <c r="P37" i="5"/>
  <c r="F37" i="5"/>
  <c r="M38" i="5"/>
  <c r="K38" i="5" s="1"/>
  <c r="O38" i="5"/>
  <c r="P39" i="5"/>
  <c r="M47" i="5"/>
  <c r="K47" i="5" s="1"/>
  <c r="M53" i="5"/>
  <c r="K53" i="5" s="1"/>
  <c r="O56" i="5"/>
  <c r="P57" i="5"/>
  <c r="P59" i="5"/>
  <c r="F61" i="5"/>
  <c r="P65" i="5"/>
  <c r="F66" i="5"/>
  <c r="M68" i="5"/>
  <c r="K68" i="5" s="1"/>
  <c r="D69" i="5"/>
  <c r="D9" i="5"/>
  <c r="O15" i="5"/>
  <c r="O18" i="5"/>
  <c r="G18" i="5"/>
  <c r="N20" i="5"/>
  <c r="N24" i="5"/>
  <c r="P32" i="5"/>
  <c r="E32" i="5"/>
  <c r="P40" i="5"/>
  <c r="E40" i="5"/>
  <c r="P41" i="5"/>
  <c r="E41" i="5"/>
  <c r="P56" i="5"/>
  <c r="E56" i="5"/>
  <c r="D41" i="5"/>
  <c r="O5" i="5"/>
  <c r="O7" i="5"/>
  <c r="M8" i="5"/>
  <c r="K8" i="5" s="1"/>
  <c r="M14" i="5"/>
  <c r="K14" i="5" s="1"/>
  <c r="N16" i="5"/>
  <c r="P17" i="5"/>
  <c r="E17" i="5"/>
  <c r="P18" i="5"/>
  <c r="E18" i="5"/>
  <c r="P21" i="5"/>
  <c r="E21" i="5"/>
  <c r="P24" i="5"/>
  <c r="O24" i="5"/>
  <c r="F24" i="5"/>
  <c r="P48" i="5"/>
  <c r="E48" i="5"/>
  <c r="E55" i="5"/>
  <c r="P55" i="5"/>
  <c r="D4" i="5"/>
  <c r="D32" i="5"/>
  <c r="D36" i="5"/>
  <c r="M6" i="5"/>
  <c r="K6" i="5" s="1"/>
  <c r="O6" i="5"/>
  <c r="G6" i="5"/>
  <c r="M10" i="5"/>
  <c r="K10" i="5" s="1"/>
  <c r="O10" i="5"/>
  <c r="G10" i="5"/>
  <c r="P12" i="5"/>
  <c r="O12" i="5"/>
  <c r="M13" i="5"/>
  <c r="K13" i="5" s="1"/>
  <c r="P13" i="5"/>
  <c r="E13" i="5"/>
  <c r="P14" i="5"/>
  <c r="E14" i="5"/>
  <c r="P16" i="5"/>
  <c r="O16" i="5"/>
  <c r="F16" i="5"/>
  <c r="M19" i="5"/>
  <c r="K19" i="5" s="1"/>
  <c r="M23" i="5"/>
  <c r="K23" i="5" s="1"/>
  <c r="P25" i="5"/>
  <c r="M26" i="5"/>
  <c r="K26" i="5" s="1"/>
  <c r="O26" i="5"/>
  <c r="P27" i="5"/>
  <c r="O27" i="5"/>
  <c r="F27" i="5"/>
  <c r="M28" i="5"/>
  <c r="K28" i="5" s="1"/>
  <c r="P28" i="5"/>
  <c r="E28" i="5"/>
  <c r="M29" i="5"/>
  <c r="K29" i="5" s="1"/>
  <c r="P30" i="5"/>
  <c r="E30" i="5"/>
  <c r="M31" i="5"/>
  <c r="K31" i="5" s="1"/>
  <c r="P33" i="5"/>
  <c r="M34" i="5"/>
  <c r="K34" i="5" s="1"/>
  <c r="O34" i="5"/>
  <c r="P35" i="5"/>
  <c r="O35" i="5"/>
  <c r="F35" i="5"/>
  <c r="P45" i="5"/>
  <c r="M46" i="5"/>
  <c r="K46" i="5" s="1"/>
  <c r="D46" i="5"/>
  <c r="O46" i="5"/>
  <c r="P47" i="5"/>
  <c r="O47" i="5"/>
  <c r="F47" i="5"/>
  <c r="E53" i="5"/>
  <c r="P53" i="5"/>
  <c r="D56" i="5"/>
  <c r="D58" i="5"/>
  <c r="P64" i="5"/>
  <c r="E64" i="5"/>
  <c r="D15" i="5"/>
  <c r="F20" i="5"/>
  <c r="P11" i="5"/>
  <c r="E11" i="5"/>
  <c r="O22" i="5"/>
  <c r="G22" i="5"/>
  <c r="P26" i="5"/>
  <c r="E26" i="5"/>
  <c r="O31" i="5"/>
  <c r="F31" i="5"/>
  <c r="P34" i="5"/>
  <c r="E34" i="5"/>
  <c r="O39" i="5"/>
  <c r="F39" i="5"/>
  <c r="P58" i="5"/>
  <c r="E58" i="5"/>
  <c r="O9" i="5"/>
  <c r="O14" i="5"/>
  <c r="G14" i="5"/>
  <c r="P20" i="5"/>
  <c r="P22" i="5"/>
  <c r="E22" i="5"/>
  <c r="P50" i="5"/>
  <c r="E50" i="5"/>
  <c r="D40" i="5"/>
  <c r="P4" i="5"/>
  <c r="O4" i="5"/>
  <c r="P5" i="5"/>
  <c r="E5" i="5"/>
  <c r="P6" i="5"/>
  <c r="E6" i="5"/>
  <c r="P8" i="5"/>
  <c r="O8" i="5"/>
  <c r="F8" i="5"/>
  <c r="P9" i="5"/>
  <c r="E9" i="5"/>
  <c r="P10" i="5"/>
  <c r="E10" i="5"/>
  <c r="M12" i="5"/>
  <c r="F13" i="5"/>
  <c r="F14" i="5"/>
  <c r="P15" i="5"/>
  <c r="E15" i="5"/>
  <c r="M17" i="5"/>
  <c r="K17" i="5" s="1"/>
  <c r="O17" i="5"/>
  <c r="O21" i="5"/>
  <c r="F23" i="5"/>
  <c r="M41" i="5"/>
  <c r="K41" i="5" s="1"/>
  <c r="P42" i="5"/>
  <c r="E42" i="5"/>
  <c r="M43" i="5"/>
  <c r="K43" i="5" s="1"/>
  <c r="D45" i="5"/>
  <c r="D47" i="5"/>
  <c r="D48" i="5"/>
  <c r="O48" i="5"/>
  <c r="F48" i="5"/>
  <c r="M50" i="5"/>
  <c r="K50" i="5" s="1"/>
  <c r="D50" i="5"/>
  <c r="D55" i="5"/>
  <c r="D57" i="5"/>
  <c r="M60" i="5"/>
  <c r="K60" i="5" s="1"/>
  <c r="D60" i="5"/>
  <c r="P61" i="5"/>
  <c r="M62" i="5"/>
  <c r="K62" i="5" s="1"/>
  <c r="D62" i="5"/>
  <c r="O62" i="5"/>
  <c r="P63" i="5"/>
  <c r="O63" i="5"/>
  <c r="F63" i="5"/>
  <c r="D26" i="5"/>
  <c r="D30" i="5"/>
  <c r="D34" i="5"/>
  <c r="D38" i="5"/>
  <c r="D42" i="5"/>
  <c r="M59" i="5"/>
  <c r="K59" i="5" s="1"/>
  <c r="D61" i="5"/>
  <c r="D63" i="5"/>
  <c r="D64" i="5"/>
  <c r="P68" i="5"/>
  <c r="E68" i="5"/>
  <c r="E69" i="5"/>
  <c r="P69" i="5"/>
  <c r="E36" i="5"/>
  <c r="E38" i="5"/>
  <c r="M37" i="5"/>
  <c r="K37" i="5" s="1"/>
  <c r="M39" i="5"/>
  <c r="K39" i="5" s="1"/>
  <c r="M42" i="5"/>
  <c r="K42" i="5" s="1"/>
  <c r="O42" i="5"/>
  <c r="O43" i="5"/>
  <c r="F43" i="5"/>
  <c r="P44" i="5"/>
  <c r="E44" i="5"/>
  <c r="P46" i="5"/>
  <c r="E46" i="5"/>
  <c r="D49" i="5"/>
  <c r="D51" i="5"/>
  <c r="M52" i="5"/>
  <c r="K52" i="5" s="1"/>
  <c r="D52" i="5"/>
  <c r="M54" i="5"/>
  <c r="K54" i="5" s="1"/>
  <c r="D54" i="5"/>
  <c r="O54" i="5"/>
  <c r="O55" i="5"/>
  <c r="F55" i="5"/>
  <c r="F58" i="5"/>
  <c r="D65" i="5"/>
  <c r="M66" i="5"/>
  <c r="K66" i="5" s="1"/>
  <c r="D66" i="5"/>
  <c r="P67" i="5"/>
  <c r="O67" i="5"/>
  <c r="F67" i="5"/>
  <c r="D43" i="5"/>
  <c r="O68" i="5"/>
  <c r="O69" i="5"/>
  <c r="O50" i="5"/>
  <c r="O51" i="5"/>
  <c r="M58" i="5"/>
  <c r="K58" i="5" s="1"/>
  <c r="O58" i="5"/>
  <c r="O59" i="5"/>
  <c r="M63" i="5"/>
  <c r="K63" i="5" s="1"/>
  <c r="M67" i="5"/>
  <c r="K67" i="5" s="1"/>
  <c r="E52" i="5"/>
  <c r="E54" i="5"/>
  <c r="E60" i="5"/>
  <c r="E62" i="5"/>
  <c r="E66" i="5"/>
  <c r="F51" i="5"/>
  <c r="F59" i="5"/>
  <c r="D44" i="5"/>
  <c r="P19" i="5"/>
  <c r="P23" i="5"/>
  <c r="O25" i="5"/>
  <c r="O29" i="5"/>
  <c r="O33" i="5"/>
  <c r="O37" i="5"/>
  <c r="O41" i="5"/>
  <c r="O45" i="5"/>
  <c r="O49" i="5"/>
  <c r="O53" i="5"/>
  <c r="O57" i="5"/>
  <c r="O61" i="5"/>
  <c r="O65" i="5"/>
  <c r="O81" i="5"/>
  <c r="O97" i="5"/>
  <c r="P7" i="5"/>
  <c r="O77" i="5"/>
  <c r="O93" i="5"/>
  <c r="O149" i="5"/>
  <c r="O165" i="5"/>
  <c r="O99" i="5"/>
  <c r="O103" i="5"/>
  <c r="O107" i="5"/>
  <c r="O111" i="5"/>
  <c r="O115" i="5"/>
  <c r="O119" i="5"/>
  <c r="O123" i="5"/>
  <c r="O127" i="5"/>
  <c r="O131" i="5"/>
  <c r="O135" i="5"/>
  <c r="O145" i="5"/>
  <c r="O161" i="5"/>
  <c r="O177" i="5"/>
  <c r="D3" i="5"/>
  <c r="M3" i="5"/>
  <c r="K3" i="5" s="1"/>
  <c r="O3" i="5"/>
  <c r="P3" i="5"/>
  <c r="E3" i="5"/>
  <c r="K12" i="5" l="1"/>
  <c r="K20" i="5"/>
  <c r="K16" i="5"/>
  <c r="K24" i="5"/>
</calcChain>
</file>

<file path=xl/sharedStrings.xml><?xml version="1.0" encoding="utf-8"?>
<sst xmlns="http://schemas.openxmlformats.org/spreadsheetml/2006/main" count="1257" uniqueCount="451">
  <si>
    <t>FO</t>
  </si>
  <si>
    <t>Minis</t>
  </si>
  <si>
    <t>Inklusionsliga</t>
  </si>
  <si>
    <t>Minihandball Sommerrunde</t>
  </si>
  <si>
    <t>Jugend Sommerrunde</t>
  </si>
  <si>
    <t>Meldung Hallentermine Sommer</t>
  </si>
  <si>
    <t>SG Altd/Ettenh</t>
  </si>
  <si>
    <t>DJK Säckingen</t>
  </si>
  <si>
    <t>SG Bötz/March</t>
  </si>
  <si>
    <t>TV Brombach</t>
  </si>
  <si>
    <t>HSG Dreiland</t>
  </si>
  <si>
    <t>HSG Freiburg</t>
  </si>
  <si>
    <t>HSG/SFE Frbg.</t>
  </si>
  <si>
    <t>SG SFE/AFZ FR</t>
  </si>
  <si>
    <t>TSV Frbg-Zäh.</t>
  </si>
  <si>
    <t>TV Gundelf.</t>
  </si>
  <si>
    <t>HBL Heitersh.</t>
  </si>
  <si>
    <t>SG Kenz/Herbol</t>
  </si>
  <si>
    <t>SG Könd/Tening</t>
  </si>
  <si>
    <t>SG Maulb/Stein</t>
  </si>
  <si>
    <t>Regio-Hummeln</t>
  </si>
  <si>
    <t>HSV Schopfheim</t>
  </si>
  <si>
    <t>SG Waldk/Denz</t>
  </si>
  <si>
    <t>ESV Weil a. Rh</t>
  </si>
  <si>
    <t>Anzahl Mannschaften</t>
  </si>
  <si>
    <t>Teilnahme an Minispieltagen</t>
  </si>
  <si>
    <t>Ausrichtung Minispieltag</t>
  </si>
  <si>
    <t>Terminwunsch für Ausrichtung</t>
  </si>
  <si>
    <t>Bemerkung</t>
  </si>
  <si>
    <t>01.07.2023</t>
  </si>
  <si>
    <t>Handballtage Zähringen</t>
  </si>
  <si>
    <t>1-2</t>
  </si>
  <si>
    <t>07.05.2023</t>
  </si>
  <si>
    <t>Termin ist nur Vorschlag, je nach Termin können wi</t>
  </si>
  <si>
    <t>männliche Jugend</t>
  </si>
  <si>
    <t>weibliche Jugend</t>
  </si>
  <si>
    <t>Kategorie: A,B,C,D,E</t>
  </si>
  <si>
    <t>Mannschaft leer,2,3,4,5</t>
  </si>
  <si>
    <t>Teilnahme Sommerrunde</t>
  </si>
  <si>
    <t>Teiln. Sommerr. wenn erford.</t>
  </si>
  <si>
    <t>nur Meldung BK 23/24</t>
  </si>
  <si>
    <t>Trikotfarbe Trikot/Hose</t>
  </si>
  <si>
    <t>Trikotfarbe TW Trikot/Hose</t>
  </si>
  <si>
    <t>Bemerkungen</t>
  </si>
  <si>
    <t>B</t>
  </si>
  <si>
    <t>rot/schwarz</t>
  </si>
  <si>
    <t>grün/Schwarz</t>
  </si>
  <si>
    <t>C</t>
  </si>
  <si>
    <t>grün/schwarz</t>
  </si>
  <si>
    <t>D</t>
  </si>
  <si>
    <t>E</t>
  </si>
  <si>
    <t>A</t>
  </si>
  <si>
    <t>Blau/Schwarz</t>
  </si>
  <si>
    <t>Rot/Schwarz</t>
  </si>
  <si>
    <t>Rundenform</t>
  </si>
  <si>
    <t>Turnierform</t>
  </si>
  <si>
    <t>blau/schwarz</t>
  </si>
  <si>
    <t>grün</t>
  </si>
  <si>
    <t>Bezirksklasse</t>
  </si>
  <si>
    <t>rot</t>
  </si>
  <si>
    <t>nur Sommerrunde, keine Bezirksklasse</t>
  </si>
  <si>
    <t>gelb</t>
  </si>
  <si>
    <t>Gelb/Schwarz</t>
  </si>
  <si>
    <t>Grün</t>
  </si>
  <si>
    <t>Wir möchten Bezirksklassen-Quali spielen!</t>
  </si>
  <si>
    <t>Meldung Kreisklasse</t>
  </si>
  <si>
    <t>Rot</t>
  </si>
  <si>
    <t>Wir melden Turnierform 2023/24 und Sommerrunde!</t>
  </si>
  <si>
    <t>blau</t>
  </si>
  <si>
    <t>Meldung für die Rundenform und Sommerrunde!</t>
  </si>
  <si>
    <t>Blau</t>
  </si>
  <si>
    <t>SL-Quali wurde gemeldet, ansonsten Bezirksklasse</t>
  </si>
  <si>
    <t>weiss/schwarz</t>
  </si>
  <si>
    <t>orange/weiß</t>
  </si>
  <si>
    <t>weiß/schwarz</t>
  </si>
  <si>
    <t>blau blau</t>
  </si>
  <si>
    <t>rot schwarz</t>
  </si>
  <si>
    <t>gelb blau</t>
  </si>
  <si>
    <t>blau schwarz</t>
  </si>
  <si>
    <t>blau, blau</t>
  </si>
  <si>
    <t>orange/schwarz</t>
  </si>
  <si>
    <t>Nur Kreisklasse Meldung neue Saison</t>
  </si>
  <si>
    <t>Teiln.So. nur wenn für BK-Quali erf.</t>
  </si>
  <si>
    <t>Teiln. So. wenn für BK-Quali erf.</t>
  </si>
  <si>
    <t>Orange/Schwarz</t>
  </si>
  <si>
    <t>Grün/Schwarz</t>
  </si>
  <si>
    <t>Keine Sommerrunde, Meldung für KK</t>
  </si>
  <si>
    <t>Meldung für RF BK</t>
  </si>
  <si>
    <t>Weiss/Schwarz</t>
  </si>
  <si>
    <t>Meldung für TF</t>
  </si>
  <si>
    <t>Meldung für KK</t>
  </si>
  <si>
    <t>Schwarz/Schwarz</t>
  </si>
  <si>
    <t>Blau/Grau</t>
  </si>
  <si>
    <t>Quali BK falls nötig</t>
  </si>
  <si>
    <t>schwarz</t>
  </si>
  <si>
    <t>Halle-Nr: zB 10089</t>
  </si>
  <si>
    <t>Halle, Name</t>
  </si>
  <si>
    <t>montags: von-bis</t>
  </si>
  <si>
    <t>dienstags: von-bis</t>
  </si>
  <si>
    <t>mittwochs: von-bis</t>
  </si>
  <si>
    <t>donnerstags: von-bis</t>
  </si>
  <si>
    <t>freitags: von-bis</t>
  </si>
  <si>
    <t>Datum 1/von-bis</t>
  </si>
  <si>
    <t>Datum 2/von-bis</t>
  </si>
  <si>
    <t>Datum 3/von-bis</t>
  </si>
  <si>
    <t>Datum 4/von-bis</t>
  </si>
  <si>
    <t>Datum 5/von-bis</t>
  </si>
  <si>
    <t>Datum 6/von-bis</t>
  </si>
  <si>
    <t>Jahnhalle</t>
  </si>
  <si>
    <t>06.05.2023 09:00 - 20:00</t>
  </si>
  <si>
    <t>07.05.2023 09:00 - 20:00</t>
  </si>
  <si>
    <t>27.05.2023 09:00 - 20:00</t>
  </si>
  <si>
    <t>28.05.2023 09:00 - 20:00</t>
  </si>
  <si>
    <t>Sporthalle Gymnasium</t>
  </si>
  <si>
    <t>17.30 - 19.00 Uhr</t>
  </si>
  <si>
    <t>13.05.2023</t>
  </si>
  <si>
    <t>17.06.2023</t>
  </si>
  <si>
    <t>24.06.2023</t>
  </si>
  <si>
    <t>Uhrzeit an den WEen flexibel</t>
  </si>
  <si>
    <t>Ludwig-Jahn-Halle</t>
  </si>
  <si>
    <t>17.00 bis 20.00</t>
  </si>
  <si>
    <t>17.00 bis 19.00</t>
  </si>
  <si>
    <t>17.00 bis 20.30</t>
  </si>
  <si>
    <t>Nicht 17/18. Juni. Ansonsten sollten die Wochenend</t>
  </si>
  <si>
    <t>Badmatte</t>
  </si>
  <si>
    <t>19:45 - 20:15</t>
  </si>
  <si>
    <t>19:30 - 21:00</t>
  </si>
  <si>
    <t>Wochenende nach Rücksprache möglich</t>
  </si>
  <si>
    <t>Schulsporthalle Denzlingen</t>
  </si>
  <si>
    <t>6 bis 7 Mai ganztägig</t>
  </si>
  <si>
    <t>14. Mai ganztägig</t>
  </si>
  <si>
    <t>14.5. Kastelberghalle 10067</t>
  </si>
  <si>
    <t>Sporthalle Steinen</t>
  </si>
  <si>
    <t>18:30-19:45</t>
  </si>
  <si>
    <t>6.5.23  12:00-18:00</t>
  </si>
  <si>
    <t>14.05.23  12:00-18:00</t>
  </si>
  <si>
    <t>21.05.23  12:00-18:00</t>
  </si>
  <si>
    <t>Friedrich-Ebert-Sporthalle</t>
  </si>
  <si>
    <t>29.04.2023/12.00-17.00</t>
  </si>
  <si>
    <t>06.05.2023/12.00-18.00</t>
  </si>
  <si>
    <t>13.05.2023/12.00-18.00</t>
  </si>
  <si>
    <t>20.05.2023/12.00-18.00</t>
  </si>
  <si>
    <t>17.06.2023/12.00-18.00</t>
  </si>
  <si>
    <t>24.06.2023/12.00-18.00</t>
  </si>
  <si>
    <t>29.04. 10:00-12:00</t>
  </si>
  <si>
    <t>Wentzinger Halle</t>
  </si>
  <si>
    <t>18:00-20:00</t>
  </si>
  <si>
    <t>VNR</t>
  </si>
  <si>
    <t>Verein</t>
  </si>
  <si>
    <t>IntNr</t>
  </si>
  <si>
    <t>Kategorie</t>
  </si>
  <si>
    <t>Ext</t>
  </si>
  <si>
    <t>Liga</t>
  </si>
  <si>
    <t>LigAlt</t>
  </si>
  <si>
    <t>Trikot/Hose</t>
  </si>
  <si>
    <t>TW-Trikot</t>
  </si>
  <si>
    <t>Check</t>
  </si>
  <si>
    <t>Chk mw</t>
  </si>
  <si>
    <t>Chk ABC</t>
  </si>
  <si>
    <t>Chk Lig</t>
  </si>
  <si>
    <t>Chk Ext</t>
  </si>
  <si>
    <t>mJug</t>
  </si>
  <si>
    <t>wJug</t>
  </si>
  <si>
    <t>Mannschaft: leer, 2, 3, 4, 5</t>
  </si>
  <si>
    <t>ABC</t>
  </si>
  <si>
    <t>So</t>
  </si>
  <si>
    <t>So'</t>
  </si>
  <si>
    <t>BK</t>
  </si>
  <si>
    <t>Markgrafensporthalle Weil am Rhein</t>
  </si>
  <si>
    <t>17:30 - 21:00</t>
  </si>
  <si>
    <t>29./30.04  von 12:00 bis 20:00</t>
  </si>
  <si>
    <t>06./07.05.23  von 12:00 bis 20:00</t>
  </si>
  <si>
    <t>13.05.23  von 12:00 bis 20:00</t>
  </si>
  <si>
    <t>20./21.05.23  von 12:00 bis 20:00</t>
  </si>
  <si>
    <t>17./18.06.23  von 12:00 bis 20:00</t>
  </si>
  <si>
    <t>24./25.06.23  von 12:00 bis 20:00</t>
  </si>
  <si>
    <t>01./02.07., 08./09.07. und 15./16.07. auch möglich</t>
  </si>
  <si>
    <t>17:30 bis 20:30</t>
  </si>
  <si>
    <t>17:30 bis 21:00</t>
  </si>
  <si>
    <t>29./30.04.23 von 12:00 bis20:00</t>
  </si>
  <si>
    <t>06./07.05.23 von 12:00 bis 20:00</t>
  </si>
  <si>
    <t>13.05.23 von 12:00 bis 20:00</t>
  </si>
  <si>
    <t>20./21.05. von 12:00 bis 20:00</t>
  </si>
  <si>
    <t>17./18.06.23 von 12:00 bis 20:00</t>
  </si>
  <si>
    <t>24./25.06.23 von 12:00 bis 20:00</t>
  </si>
  <si>
    <t>mJA</t>
  </si>
  <si>
    <t>mJ A</t>
  </si>
  <si>
    <t>mJ B</t>
  </si>
  <si>
    <t>mJ C</t>
  </si>
  <si>
    <t>mJ D</t>
  </si>
  <si>
    <t>mJ E</t>
  </si>
  <si>
    <t>wJ A</t>
  </si>
  <si>
    <t>wJ B</t>
  </si>
  <si>
    <t>wJ C</t>
  </si>
  <si>
    <t>wJ D</t>
  </si>
  <si>
    <t>wJ E</t>
  </si>
  <si>
    <t>So*</t>
  </si>
  <si>
    <t/>
  </si>
  <si>
    <t>-</t>
  </si>
  <si>
    <t>mJD</t>
  </si>
  <si>
    <t>mJB</t>
  </si>
  <si>
    <t>mJC</t>
  </si>
  <si>
    <t>wJA</t>
  </si>
  <si>
    <t>wJB</t>
  </si>
  <si>
    <t>wJC</t>
  </si>
  <si>
    <t>wJD</t>
  </si>
  <si>
    <t>wJE</t>
  </si>
  <si>
    <t>SG Alt/Ett</t>
  </si>
  <si>
    <t>SG Wa/De oder HG Müll/Neu</t>
  </si>
  <si>
    <t>Alt/Ett</t>
  </si>
  <si>
    <t>HSG Freibg</t>
  </si>
  <si>
    <t>SL</t>
  </si>
  <si>
    <t>Oberhaus.</t>
  </si>
  <si>
    <t>Alt/Ett II</t>
  </si>
  <si>
    <t>BK/1</t>
  </si>
  <si>
    <t>BK/2</t>
  </si>
  <si>
    <t>HSG Freiburg II ?</t>
  </si>
  <si>
    <t>BWOL</t>
  </si>
  <si>
    <t>Todtnau</t>
  </si>
  <si>
    <t>Dreiland</t>
  </si>
  <si>
    <t>keine Qualifikation erforderlich</t>
  </si>
  <si>
    <t>Köndr/Teningen</t>
  </si>
  <si>
    <t>Müllheim/Neuenbg.</t>
  </si>
  <si>
    <t>Oberhausen</t>
  </si>
  <si>
    <t>Heitersheim</t>
  </si>
  <si>
    <t>TSV Frbg-Zäh. II</t>
  </si>
  <si>
    <t>q</t>
  </si>
  <si>
    <t>HSG Dreiland II</t>
  </si>
  <si>
    <t>SG Waldk/Denz II</t>
  </si>
  <si>
    <t>TV Brombach II</t>
  </si>
  <si>
    <t>ESV Weil a. Rh II</t>
  </si>
  <si>
    <t>ESV Weil a. Rh I</t>
  </si>
  <si>
    <t>TV Brombach I</t>
  </si>
  <si>
    <t>gJE</t>
  </si>
  <si>
    <t>DJK Bad Säckingen</t>
  </si>
  <si>
    <t>Zähringen</t>
  </si>
  <si>
    <t>Bötzingen/March</t>
  </si>
  <si>
    <t>Köndr./Teningen</t>
  </si>
  <si>
    <t>Waldk./Denzlingen</t>
  </si>
  <si>
    <t>Müllh/Neuenburg</t>
  </si>
  <si>
    <t>Waldkirch/Denzlingen</t>
  </si>
  <si>
    <t>HSV Schopfheim I</t>
  </si>
  <si>
    <t>HSV Schopfheim II</t>
  </si>
  <si>
    <t>SG Maulb/Stein I</t>
  </si>
  <si>
    <t>SG Maulb/Stein II</t>
  </si>
  <si>
    <t>TuS Ringsheim</t>
  </si>
  <si>
    <t>Ringsheim</t>
  </si>
  <si>
    <t>bereits qualifiziert</t>
  </si>
  <si>
    <t>Bewerbung für</t>
  </si>
  <si>
    <t>Res 22/23</t>
  </si>
  <si>
    <t>SL/1-3</t>
  </si>
  <si>
    <t>&gt; SL (ev. JBLH)</t>
  </si>
  <si>
    <t>&gt; SL</t>
  </si>
  <si>
    <t>&gt; SL, ev. BWOL</t>
  </si>
  <si>
    <t>SL/1-2</t>
  </si>
  <si>
    <t>TuS Oberhausen</t>
  </si>
  <si>
    <t>schwarz/schwarz</t>
  </si>
  <si>
    <t>Kreisklasse</t>
  </si>
  <si>
    <t>&gt; SL (ev. JBLH/ BWOL)</t>
  </si>
  <si>
    <t>&gt; SL (ev. BWOL)</t>
  </si>
  <si>
    <t>Gesetz</t>
  </si>
  <si>
    <t>Total</t>
  </si>
  <si>
    <t>Gesetzt</t>
  </si>
  <si>
    <t>nicht gemeldet für BK!</t>
  </si>
  <si>
    <t>Qualifikation in 2 Gruppen</t>
  </si>
  <si>
    <t>je 2 Mannschaften qualifiziert für BK</t>
  </si>
  <si>
    <t>BK/1.</t>
  </si>
  <si>
    <t>BK/2.</t>
  </si>
  <si>
    <t>vorauss. Kenz/Herb.</t>
  </si>
  <si>
    <t>vorauss. Könd/Ten.</t>
  </si>
  <si>
    <t>KK</t>
  </si>
  <si>
    <t>SG Bötz/March I</t>
  </si>
  <si>
    <t>HSG/SFE Freiburg</t>
  </si>
  <si>
    <t>ev. weiterer Rückkehrer aus SL-Quali.:</t>
  </si>
  <si>
    <t>FT 1844</t>
  </si>
  <si>
    <t>Termin für Ausrichtung muss nachgereicht werden le</t>
  </si>
  <si>
    <t>wird nachgereicht-&gt; Abklärung mit der Gemeinde nöt</t>
  </si>
  <si>
    <t>Weiß/Schwarz</t>
  </si>
  <si>
    <t>c</t>
  </si>
  <si>
    <t>FT 1844 Freiburg</t>
  </si>
  <si>
    <t>&gt; BK</t>
  </si>
  <si>
    <t>MNr</t>
  </si>
  <si>
    <t>Regio Hummeln</t>
  </si>
  <si>
    <t>7-8</t>
  </si>
  <si>
    <t>Kenz/Herb.</t>
  </si>
  <si>
    <t>BK/3.</t>
  </si>
  <si>
    <t>BK/4.</t>
  </si>
  <si>
    <t>Brombach</t>
  </si>
  <si>
    <t>SG HSG/SFE Frbg.</t>
  </si>
  <si>
    <t>BK/5.</t>
  </si>
  <si>
    <t>Weil</t>
  </si>
  <si>
    <t>BK/6.</t>
  </si>
  <si>
    <t>BK/7.</t>
  </si>
  <si>
    <t>Direktqualifikation bis Platz 7 erweitert</t>
  </si>
  <si>
    <t>HG Müll/Neuenbg.</t>
  </si>
  <si>
    <t>BWOL oder SL, ev. direkt für SL qual.</t>
  </si>
  <si>
    <t>Alem. Zähringen</t>
  </si>
  <si>
    <t>HSG Dreiland I</t>
  </si>
  <si>
    <t>SG Wald/Denz.</t>
  </si>
  <si>
    <t>HBL Heitersheim</t>
  </si>
  <si>
    <t>SG Kenz/Herb/Ring</t>
  </si>
  <si>
    <t>SG Waldk./Denz.</t>
  </si>
  <si>
    <t>SG Kenz/Herb.</t>
  </si>
  <si>
    <t>SG Könd/Ten.</t>
  </si>
  <si>
    <t>(q)</t>
  </si>
  <si>
    <t>10-14</t>
  </si>
  <si>
    <t>0-4</t>
  </si>
  <si>
    <t xml:space="preserve">TV Todtnau </t>
  </si>
  <si>
    <t>keine Qualifikation erforderlich, keine Teilnehmer an Sommerrunde</t>
  </si>
  <si>
    <t>SFE/Zähr., Müll/Neu o. Dreiland</t>
  </si>
  <si>
    <t>0-1</t>
  </si>
  <si>
    <t>Südbadischer Handballverband - Bezirk III, Freiburg/Oberrhein</t>
  </si>
  <si>
    <t>Sommerrunde 2023</t>
  </si>
  <si>
    <t>Meldungen und Planung</t>
  </si>
  <si>
    <t>Modus</t>
  </si>
  <si>
    <t>SG Maulburg/Steinen</t>
  </si>
  <si>
    <t>01.07.2023 Handballtage in Zähringen</t>
  </si>
  <si>
    <t>07.05.2023, Termin ist nur Vorschlag</t>
  </si>
  <si>
    <t>wird nachgereicht-&gt; Abklärung mit der Gemeinde nötig</t>
  </si>
  <si>
    <t>Termin für Ausrichtung muss nachgereicht werden</t>
  </si>
  <si>
    <t>SG Bötzingen/March</t>
  </si>
  <si>
    <t>3-4</t>
  </si>
  <si>
    <t>9-10</t>
  </si>
  <si>
    <t>SG Kenz/Herb</t>
  </si>
  <si>
    <t>Meldungen</t>
  </si>
  <si>
    <t>Minispieltag</t>
  </si>
  <si>
    <t>Ausrichtung</t>
  </si>
  <si>
    <t>Dreiland II, Maulburg/Steinen, Säckingen, Schopfheim (6.05 in Schopfheim)</t>
  </si>
  <si>
    <t>Heitersheim, Dreiland II, Maulburg/Steinen, Zähringen II (6.05 Heitersheim)</t>
  </si>
  <si>
    <t>Fünf Minispieltage werden im Sommer 2023 angeboten, 3 Nord, 2 Süd:</t>
  </si>
  <si>
    <t>?</t>
  </si>
  <si>
    <t>bei FT 1844 Freiburg</t>
  </si>
  <si>
    <t>in Oberhausen</t>
  </si>
  <si>
    <t>in Zähringen</t>
  </si>
  <si>
    <t>in Grenzach</t>
  </si>
  <si>
    <t>in Schopfheim</t>
  </si>
  <si>
    <t>mJA-So</t>
  </si>
  <si>
    <t>mJB-QB</t>
  </si>
  <si>
    <t>offen</t>
  </si>
  <si>
    <t>Entscheidungsturnier</t>
  </si>
  <si>
    <t>mJC-QB</t>
  </si>
  <si>
    <t>mJD-So</t>
  </si>
  <si>
    <t>mJD-QB-N</t>
  </si>
  <si>
    <t>mJD-QB-S</t>
  </si>
  <si>
    <t>mJB-QV</t>
  </si>
  <si>
    <t>mJC-QV</t>
  </si>
  <si>
    <t>wJA-So</t>
  </si>
  <si>
    <t>Dreil-SFE/Zä (in Weil)</t>
  </si>
  <si>
    <t>Dreil-FT1844 (in Weil)</t>
  </si>
  <si>
    <t>wJB-So</t>
  </si>
  <si>
    <t>wJC-So</t>
  </si>
  <si>
    <t>Dreil-Ma/St (in Weil)</t>
  </si>
  <si>
    <t>Ma/St-Dreil</t>
  </si>
  <si>
    <t>wJD-So</t>
  </si>
  <si>
    <t>Heit-Ma/St I</t>
  </si>
  <si>
    <t>Ma/St I-Ma/St II</t>
  </si>
  <si>
    <t>Ma/St II-Heit</t>
  </si>
  <si>
    <t>Einfache Runde, 6.05 Heitersheim - Maul/Stei I, 11.05 Maul/Stei I - Maul/Stei II, 17.06 Maul/Stei II - Heitersheim</t>
  </si>
  <si>
    <t>Hin- und Rückspiel 16.05 Köndr./Teningen - Maul/Stei, 17.06 Maul/Stei - Köndr./Teningen</t>
  </si>
  <si>
    <t>wJE-So</t>
  </si>
  <si>
    <t>Kö/Te-Ma/St</t>
  </si>
  <si>
    <t>Ma/St-Kö/Te</t>
  </si>
  <si>
    <t>in Schopfh.</t>
  </si>
  <si>
    <t>Mini-Nord</t>
  </si>
  <si>
    <t>Mini-Süd</t>
  </si>
  <si>
    <t>SFE/Zä-Dreil</t>
  </si>
  <si>
    <t>Gund-Dreil.</t>
  </si>
  <si>
    <t>FT1844-Gund</t>
  </si>
  <si>
    <t>Weil II-Bro I</t>
  </si>
  <si>
    <t>Weil I-Bro II</t>
  </si>
  <si>
    <t>Weil I-Weil II</t>
  </si>
  <si>
    <t>Bro I-Weil I</t>
  </si>
  <si>
    <t>Bro II-Bro I</t>
  </si>
  <si>
    <t>Kahlenberghalle</t>
  </si>
  <si>
    <t>Sa. 29.04.2023 bis 17 Uhr</t>
  </si>
  <si>
    <t>So. 07.05.2023 ab 11:00 Uhr</t>
  </si>
  <si>
    <t>Sporthalle Staudinger</t>
  </si>
  <si>
    <t>29.04.2023 10:30-12:00</t>
  </si>
  <si>
    <t>29.04.2023 16:00-17:30</t>
  </si>
  <si>
    <t>Gr. FR/OR (in Weil)</t>
  </si>
  <si>
    <t>Gr. FR/OR (in Zähring.)</t>
  </si>
  <si>
    <t>Gr. A (bei HSG Freibg.)</t>
  </si>
  <si>
    <t>Gr. B (in Schopfheim)</t>
  </si>
  <si>
    <t>Gr. A (in Denzlingen)</t>
  </si>
  <si>
    <t>Weil - Ma/St II</t>
  </si>
  <si>
    <t>RegHum - Ma/St I</t>
  </si>
  <si>
    <t>RegHum - Ma/St II</t>
  </si>
  <si>
    <t>Weil - Ma/St I</t>
  </si>
  <si>
    <t>Säck-RegHum</t>
  </si>
  <si>
    <t>RegHum-Weil</t>
  </si>
  <si>
    <t>Säck-Weil</t>
  </si>
  <si>
    <t>Ma/St II-Säck</t>
  </si>
  <si>
    <t>Ma/St I-Säck</t>
  </si>
  <si>
    <t>in Steinen:</t>
  </si>
  <si>
    <t>in Säckingen:</t>
  </si>
  <si>
    <t>in Weil am Rhein:</t>
  </si>
  <si>
    <t>gJE-So-S</t>
  </si>
  <si>
    <t>gJE-So-N</t>
  </si>
  <si>
    <t>Kö/Te-FT1844</t>
  </si>
  <si>
    <t>FT1844-Kö/Te</t>
  </si>
  <si>
    <t>Nord: Hin- und Rückspiel: 9.05 Köndr./Teningen - FT 1844, 18.05 FT 1844 - Köndr./Teningen</t>
  </si>
  <si>
    <t>Hin- und Rückspiel 7.05 Dreiland - Maul/Stei; 17.06 Maul/Stei - Dreiland</t>
  </si>
  <si>
    <t>Einfache Runde 7.05 Dreiland-FT 1844, 13.05 Gundelfingen-Dreiland, 16.05 FT 1844-Gundelfingen</t>
  </si>
  <si>
    <t>Nord</t>
  </si>
  <si>
    <t>Süd</t>
  </si>
  <si>
    <t>Sommerrunde (bereits qualifizierte § bzw. Kreisklasse-Mannschaften *):</t>
  </si>
  <si>
    <t>einfache Runde: Weil I§, Brom I§, Brom II*, Weil II*</t>
  </si>
  <si>
    <t>11.05 Weil I-Weil II, 16.05 Brom I-Weil I, 16.05 Weil II-Brom II</t>
  </si>
  <si>
    <t>7.05 Weil I-Brom II, 7.05 Weil II-Brom I, 11.05 Brom II-Brom I,</t>
  </si>
  <si>
    <t>Rest spielt ein Entscheidungsturnier um restliche freie Plätze (Ausrichter: 3. Gruppe Süd)</t>
  </si>
  <si>
    <t>Scho-Maul/Stei, Säck-Dreiland II, Dreiland II-Maul/Stei, Scho-Säck, Maul/Stei-Säck, Scho-Dreiland II</t>
  </si>
  <si>
    <t>Heit-Zähr II, Dreiland II-Ma/St, Zähr II-Dreiland II, Heit-Ma/St, Ma/St-Zähr II, Heit-Dreiland II</t>
  </si>
  <si>
    <t>Rest spielt ggf. mit HSG/SFE Freiburg (SL-Quali) ein Entscheidungsturnier (Ausr.: 3. Gruppe Nord)</t>
  </si>
  <si>
    <t>mJD-QB-PL</t>
  </si>
  <si>
    <t>Gundelfingen, Zähringen II, HSG/SFE Freiburg, TuS Oberhausen (6.05 bei HSG Freiburg):</t>
  </si>
  <si>
    <t>WD2-Gun, FT-BöM, Gun-Ob, WD2-FT, BöM-Ob, FT-Gun, WD2-BöM, Ob-FT, BöM-Gun, WD2-Ob</t>
  </si>
  <si>
    <t>8-4/4</t>
  </si>
  <si>
    <t>9 - 5/4</t>
  </si>
  <si>
    <t>HSG/SFE-Zähr II, Gund-Oberh, Oberh-Zähr II, HSG/SFE-Gund, Zähr II-Gund, HSG/SFE-Oberh</t>
  </si>
  <si>
    <t>Kenz/Herb/Ring</t>
  </si>
  <si>
    <t>meldet nicht mehr für BK 23/24!</t>
  </si>
  <si>
    <t>Süd 3 Turniere: 7.05 Weil/RHG - Maul/Stei I/II; 14.05 Säck - Weil/RHG; 17.06 Maul/Stei I/II-Säck</t>
  </si>
  <si>
    <t>9-15</t>
  </si>
  <si>
    <t>Gr. B (in Heitersh.)</t>
  </si>
  <si>
    <t>Spielplan-Entwurf Sommerrunde 2023 Bezirk Freiburg/Oberrhein</t>
  </si>
  <si>
    <t>kein Spielbetrieb im Sommer, da nur eine Mannschaft gemeldet für Teilnahme an der Sommerrunde</t>
  </si>
  <si>
    <t>Total Quali BK</t>
  </si>
  <si>
    <t>0-7</t>
  </si>
  <si>
    <t>SL/BWOL</t>
  </si>
  <si>
    <t>Bötz/March, Gundelfingen, FT 1844 Freiburg, Oberhausen, Wald/Denz. II (7.05 Denzlingen)</t>
  </si>
  <si>
    <t>Mitte</t>
  </si>
  <si>
    <t>Heitersheim-FT 1844, FT 1844-Heitersheim</t>
  </si>
  <si>
    <t>Ringsheim, Könd/Ten, Gundel (einfache Runde): Rings-KöTe, KöTe-Gund, Gund-Rings</t>
  </si>
  <si>
    <t>Platz 1 und 2 Nord, Platz 1 Mitte und Platz 1 Süd qualifizieren sich für Bezirksklasse</t>
  </si>
  <si>
    <t>Entscheidungsspiel: 2. Gruppe Süd - 2. Gruppe Mitte</t>
  </si>
  <si>
    <t>Schopfheim, Maulburg/Steinen, Säckingen (einfache Runde): Scho-M/S, M/S-Säck, Säck-Scho</t>
  </si>
  <si>
    <t>mJD-QB-M</t>
  </si>
  <si>
    <t>Qualifikation in 3 Gruppen</t>
  </si>
  <si>
    <t>Gund-Ringsheim</t>
  </si>
  <si>
    <t>Kö/Te-Gund</t>
  </si>
  <si>
    <t>Ringsheim-Kö/Te</t>
  </si>
  <si>
    <t>Heit-FT 1844</t>
  </si>
  <si>
    <t>FT 1844-Heit</t>
  </si>
  <si>
    <t>Säck-Scho</t>
  </si>
  <si>
    <t>Scho-Maul/Stei</t>
  </si>
  <si>
    <t>Maul/Stei-Säck</t>
  </si>
  <si>
    <t>Entscheidungsspiel 2./S-2./M</t>
  </si>
  <si>
    <t>SG Altdorf/Ettenh. II</t>
  </si>
  <si>
    <t>4-5</t>
  </si>
  <si>
    <t>meldet nicht für Bezirksklasse!</t>
  </si>
  <si>
    <t>Bro II-Weil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</si>
</sst>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i/>
      <sz val="11"/>
      <color rgb="FF0070C0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1"/>
      <name val="Calibri"/>
      <family val="2"/>
    </font>
    <font>
      <strike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9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trike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quotePrefix="1" applyFont="1"/>
    <xf numFmtId="0" fontId="2" fillId="0" borderId="0" xfId="0" applyFont="1"/>
    <xf numFmtId="14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2" borderId="0" xfId="0" applyFont="1" applyFill="1"/>
    <xf numFmtId="0" fontId="0" fillId="2" borderId="0" xfId="0" applyFill="1"/>
    <xf numFmtId="0" fontId="1" fillId="2" borderId="0" xfId="0" quotePrefix="1" applyFont="1" applyFill="1"/>
    <xf numFmtId="0" fontId="0" fillId="0" borderId="0" xfId="0" applyAlignment="1">
      <alignment horizontal="right"/>
    </xf>
    <xf numFmtId="0" fontId="5" fillId="2" borderId="0" xfId="0" applyFont="1" applyFill="1"/>
    <xf numFmtId="0" fontId="1" fillId="0" borderId="0" xfId="0" applyFont="1" applyAlignment="1">
      <alignment horizontal="right"/>
    </xf>
    <xf numFmtId="0" fontId="12" fillId="0" borderId="0" xfId="0" applyFont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/>
    <xf numFmtId="16" fontId="1" fillId="0" borderId="0" xfId="0" quotePrefix="1" applyNumberFormat="1" applyFont="1" applyAlignment="1">
      <alignment horizontal="center"/>
    </xf>
  </cellXfs>
  <cellStyles count="2">
    <cellStyle name="Standard" xfId="0" builtinId="0"/>
    <cellStyle name="Standard 2" xfId="1" xr:uid="{C0FEF169-1024-46E3-AE5F-4E38B14D554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BA89-2F4D-440E-841C-A086A9CDCDFF}">
  <dimension ref="A2:W183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3" sqref="A3"/>
    </sheetView>
  </sheetViews>
  <sheetFormatPr baseColWidth="10" defaultRowHeight="15" x14ac:dyDescent="0.25"/>
  <cols>
    <col min="1" max="1" width="8.85546875" style="2" customWidth="1"/>
    <col min="2" max="2" width="20.5703125" style="2" customWidth="1"/>
    <col min="3" max="3" width="5.5703125" style="2" bestFit="1" customWidth="1"/>
    <col min="4" max="4" width="9.5703125" style="2" bestFit="1" customWidth="1"/>
    <col min="5" max="5" width="7.7109375" style="2" customWidth="1"/>
    <col min="6" max="7" width="11.42578125" style="2"/>
    <col min="8" max="8" width="13.42578125" style="2" bestFit="1" customWidth="1"/>
    <col min="9" max="9" width="12.7109375" style="2" bestFit="1" customWidth="1"/>
    <col min="10" max="10" width="48.5703125" style="2" bestFit="1" customWidth="1"/>
    <col min="11" max="16" width="11.42578125" style="2"/>
    <col min="17" max="23" width="3.7109375" style="2" customWidth="1"/>
    <col min="24" max="16384" width="11.42578125" style="2"/>
  </cols>
  <sheetData>
    <row r="2" spans="1:23" x14ac:dyDescent="0.25">
      <c r="A2" s="1" t="s">
        <v>147</v>
      </c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  <c r="G2" s="1" t="s">
        <v>153</v>
      </c>
      <c r="H2" s="1" t="s">
        <v>154</v>
      </c>
      <c r="I2" s="1" t="s">
        <v>155</v>
      </c>
      <c r="J2" s="1" t="s">
        <v>43</v>
      </c>
      <c r="K2" s="2" t="s">
        <v>156</v>
      </c>
      <c r="M2" s="2" t="s">
        <v>157</v>
      </c>
      <c r="N2" s="2" t="s">
        <v>158</v>
      </c>
      <c r="O2" s="2" t="s">
        <v>159</v>
      </c>
      <c r="P2" s="2" t="s">
        <v>160</v>
      </c>
      <c r="Q2" s="2" t="s">
        <v>161</v>
      </c>
      <c r="R2" s="2" t="s">
        <v>162</v>
      </c>
      <c r="S2" s="2" t="s">
        <v>164</v>
      </c>
      <c r="T2" s="2" t="s">
        <v>165</v>
      </c>
      <c r="U2" s="2" t="s">
        <v>166</v>
      </c>
      <c r="V2" s="2" t="s">
        <v>167</v>
      </c>
      <c r="W2" s="2" t="s">
        <v>163</v>
      </c>
    </row>
    <row r="3" spans="1:23" x14ac:dyDescent="0.25">
      <c r="A3" s="2">
        <f>Mannschaften!A2</f>
        <v>10264</v>
      </c>
      <c r="B3" s="2" t="str">
        <f>Mannschaften!B2</f>
        <v>HSG Dreiland</v>
      </c>
      <c r="C3" s="2">
        <f>Mannschaften!C2</f>
        <v>1</v>
      </c>
      <c r="D3" s="3" t="str">
        <f>IF(Q3=1,"mJ ",IF(R3=1,"wJ ",""))&amp;S3</f>
        <v>mJ A</v>
      </c>
      <c r="E3" s="3" t="str">
        <f>IF(W3=0,"",IF(W3=1,"I",IF(W3=2,"II",IF(W3=3,"III","FEH: "&amp;W3))))</f>
        <v/>
      </c>
      <c r="F3" s="3" t="str">
        <f>IF(T3=1,"So",IF(U3=1,"So*",IF(V3=1,"nBK","-")))</f>
        <v>So</v>
      </c>
      <c r="G3" s="3" t="str">
        <f>IF(V3=1,"BK","")</f>
        <v>BK</v>
      </c>
      <c r="H3" s="2" t="str">
        <f>Mannschaften!K2</f>
        <v>weiß/schwarz</v>
      </c>
      <c r="I3" s="2" t="str">
        <f>Mannschaften!L2</f>
        <v>grün/schwarz</v>
      </c>
      <c r="J3" s="2">
        <f>Mannschaften!M2</f>
        <v>0</v>
      </c>
      <c r="K3" s="2" t="str">
        <f>IF(OR(A3=0,AND(M3=1,N3)),"ok","FEHLER")</f>
        <v>ok</v>
      </c>
      <c r="M3" s="2">
        <f>Q3+R3</f>
        <v>1</v>
      </c>
      <c r="N3" s="2" t="b">
        <f>OR(S3="A",S3="B",S3="C",S3="D",S3="E")</f>
        <v>1</v>
      </c>
      <c r="O3" s="2">
        <f>T3+U3+V3</f>
        <v>2</v>
      </c>
      <c r="P3" s="2" t="b">
        <f>OR(W3=0,W3=1,W3=2,W3=3)</f>
        <v>1</v>
      </c>
      <c r="Q3" s="3">
        <f>Mannschaften!D2</f>
        <v>1</v>
      </c>
      <c r="R3" s="3">
        <f>Mannschaften!E2</f>
        <v>0</v>
      </c>
      <c r="S3" s="3" t="str">
        <f>Mannschaften!F2</f>
        <v>A</v>
      </c>
      <c r="T3" s="3">
        <f>Mannschaften!H2</f>
        <v>1</v>
      </c>
      <c r="U3" s="3">
        <f>Mannschaften!I2</f>
        <v>0</v>
      </c>
      <c r="V3" s="3">
        <f>Mannschaften!J2</f>
        <v>1</v>
      </c>
      <c r="W3" s="3">
        <f>Mannschaften!G2</f>
        <v>0</v>
      </c>
    </row>
    <row r="4" spans="1:23" x14ac:dyDescent="0.25">
      <c r="A4" s="2">
        <f>Mannschaften!A3</f>
        <v>10062</v>
      </c>
      <c r="B4" s="2" t="str">
        <f>Mannschaften!B3</f>
        <v>FT 1844</v>
      </c>
      <c r="C4" s="2">
        <f>Mannschaften!C3</f>
        <v>1</v>
      </c>
      <c r="D4" s="3" t="str">
        <f t="shared" ref="D4:D67" si="0">IF(Q4=1,"mJ ",IF(R4=1,"wJ ",""))&amp;S4</f>
        <v>mJ A</v>
      </c>
      <c r="E4" s="3" t="str">
        <f t="shared" ref="E4:E67" si="1">IF(W4=0,"",IF(W4=1,"I",IF(W4=2,"II",IF(W4=3,"III","FEH: "&amp;W4))))</f>
        <v/>
      </c>
      <c r="F4" s="3" t="str">
        <f t="shared" ref="F4:F67" si="2">IF(T4=1,"So",IF(U4=1,"So*",IF(V4=1,"nBK","-")))</f>
        <v>So</v>
      </c>
      <c r="G4" s="3" t="str">
        <f t="shared" ref="G4:G67" si="3">IF(V4=1,"BK","")</f>
        <v/>
      </c>
      <c r="H4" s="2" t="str">
        <f>Mannschaften!K3</f>
        <v>Schwarz/Schwarz</v>
      </c>
      <c r="I4" s="2" t="str">
        <f>Mannschaften!L3</f>
        <v>Grün/Schwarz</v>
      </c>
      <c r="J4" s="2">
        <f>Mannschaften!M3</f>
        <v>0</v>
      </c>
      <c r="K4" s="2" t="str">
        <f t="shared" ref="K4:K67" si="4">IF(OR(A4=0,AND(M4=1,N4)),"ok","FEHLER")</f>
        <v>ok</v>
      </c>
      <c r="M4" s="2">
        <f t="shared" ref="M4:M67" si="5">Q4+R4</f>
        <v>1</v>
      </c>
      <c r="N4" s="2" t="b">
        <f t="shared" ref="N4:N67" si="6">OR(S4="A",S4="B",S4="C",S4="D",S4="E")</f>
        <v>1</v>
      </c>
      <c r="O4" s="2">
        <f t="shared" ref="O4:O67" si="7">T4+U4+V4</f>
        <v>1</v>
      </c>
      <c r="P4" s="2" t="b">
        <f t="shared" ref="P4:P67" si="8">OR(W4=0,W4=1,W4=2,W4=3)</f>
        <v>1</v>
      </c>
      <c r="Q4" s="3">
        <f>Mannschaften!D3</f>
        <v>1</v>
      </c>
      <c r="R4" s="3">
        <f>Mannschaften!E3</f>
        <v>0</v>
      </c>
      <c r="S4" s="3" t="str">
        <f>Mannschaften!F3</f>
        <v>A</v>
      </c>
      <c r="T4" s="3">
        <f>Mannschaften!H3</f>
        <v>1</v>
      </c>
      <c r="U4" s="3">
        <f>Mannschaften!I3</f>
        <v>0</v>
      </c>
      <c r="V4" s="3">
        <f>Mannschaften!J3</f>
        <v>0</v>
      </c>
      <c r="W4" s="3">
        <f>Mannschaften!G3</f>
        <v>0</v>
      </c>
    </row>
    <row r="5" spans="1:23" x14ac:dyDescent="0.25">
      <c r="A5" s="2">
        <f>Mannschaften!A4</f>
        <v>10070</v>
      </c>
      <c r="B5" s="2" t="str">
        <f>Mannschaften!B4</f>
        <v>TV Gundelf.</v>
      </c>
      <c r="C5" s="2">
        <f>Mannschaften!C4</f>
        <v>1</v>
      </c>
      <c r="D5" s="3" t="str">
        <f t="shared" si="0"/>
        <v>mJ A</v>
      </c>
      <c r="E5" s="3" t="str">
        <f t="shared" si="1"/>
        <v/>
      </c>
      <c r="F5" s="3" t="str">
        <f t="shared" si="2"/>
        <v>So</v>
      </c>
      <c r="G5" s="3" t="str">
        <f t="shared" si="3"/>
        <v/>
      </c>
      <c r="H5" s="2" t="str">
        <f>Mannschaften!K4</f>
        <v>blau/schwarz</v>
      </c>
      <c r="I5" s="2" t="str">
        <f>Mannschaften!L4</f>
        <v>grün</v>
      </c>
      <c r="J5" s="2" t="str">
        <f>Mannschaften!M4</f>
        <v>Bezirksklasse</v>
      </c>
      <c r="K5" s="2" t="str">
        <f t="shared" si="4"/>
        <v>ok</v>
      </c>
      <c r="M5" s="2">
        <f t="shared" si="5"/>
        <v>1</v>
      </c>
      <c r="N5" s="2" t="b">
        <f t="shared" si="6"/>
        <v>1</v>
      </c>
      <c r="O5" s="2">
        <f t="shared" si="7"/>
        <v>1</v>
      </c>
      <c r="P5" s="2" t="b">
        <f t="shared" si="8"/>
        <v>1</v>
      </c>
      <c r="Q5" s="3">
        <f>Mannschaften!D4</f>
        <v>1</v>
      </c>
      <c r="R5" s="3">
        <f>Mannschaften!E4</f>
        <v>0</v>
      </c>
      <c r="S5" s="3" t="str">
        <f>Mannschaften!F4</f>
        <v>A</v>
      </c>
      <c r="T5" s="3">
        <f>Mannschaften!H4</f>
        <v>1</v>
      </c>
      <c r="U5" s="3">
        <f>Mannschaften!I4</f>
        <v>0</v>
      </c>
      <c r="V5" s="3">
        <f>Mannschaften!J4</f>
        <v>0</v>
      </c>
      <c r="W5" s="3">
        <f>Mannschaften!G4</f>
        <v>0</v>
      </c>
    </row>
    <row r="6" spans="1:23" x14ac:dyDescent="0.25">
      <c r="A6" s="2">
        <f>Mannschaften!A5</f>
        <v>10069</v>
      </c>
      <c r="B6" s="2" t="str">
        <f>Mannschaften!B5</f>
        <v>TSV Frbg-Zäh.</v>
      </c>
      <c r="C6" s="2">
        <f>Mannschaften!C5</f>
        <v>1</v>
      </c>
      <c r="D6" s="3" t="str">
        <f t="shared" si="0"/>
        <v>mJ A</v>
      </c>
      <c r="E6" s="3" t="str">
        <f t="shared" si="1"/>
        <v>II</v>
      </c>
      <c r="F6" s="3" t="str">
        <f t="shared" si="2"/>
        <v>So*</v>
      </c>
      <c r="G6" s="3" t="str">
        <f t="shared" si="3"/>
        <v>BK</v>
      </c>
      <c r="H6" s="2" t="str">
        <f>Mannschaften!K5</f>
        <v>Blau/Schwarz</v>
      </c>
      <c r="I6" s="2" t="str">
        <f>Mannschaften!L5</f>
        <v>Rot/Schwarz</v>
      </c>
      <c r="J6" s="2">
        <f>Mannschaften!M5</f>
        <v>0</v>
      </c>
      <c r="K6" s="2" t="str">
        <f t="shared" si="4"/>
        <v>ok</v>
      </c>
      <c r="M6" s="2">
        <f t="shared" si="5"/>
        <v>1</v>
      </c>
      <c r="N6" s="2" t="b">
        <f t="shared" si="6"/>
        <v>1</v>
      </c>
      <c r="O6" s="2">
        <f t="shared" si="7"/>
        <v>2</v>
      </c>
      <c r="P6" s="2" t="b">
        <f t="shared" si="8"/>
        <v>1</v>
      </c>
      <c r="Q6" s="3">
        <f>Mannschaften!D5</f>
        <v>1</v>
      </c>
      <c r="R6" s="3">
        <f>Mannschaften!E5</f>
        <v>0</v>
      </c>
      <c r="S6" s="3" t="str">
        <f>Mannschaften!F5</f>
        <v>A</v>
      </c>
      <c r="T6" s="3">
        <f>Mannschaften!H5</f>
        <v>0</v>
      </c>
      <c r="U6" s="3">
        <f>Mannschaften!I5</f>
        <v>1</v>
      </c>
      <c r="V6" s="3">
        <f>Mannschaften!J5</f>
        <v>1</v>
      </c>
      <c r="W6" s="3">
        <f>Mannschaften!G5</f>
        <v>2</v>
      </c>
    </row>
    <row r="7" spans="1:23" x14ac:dyDescent="0.25">
      <c r="A7" s="2">
        <f>Mannschaften!A6</f>
        <v>10171</v>
      </c>
      <c r="B7" s="2" t="str">
        <f>Mannschaften!B6</f>
        <v>SG Waldk/Denz</v>
      </c>
      <c r="C7" s="2">
        <f>Mannschaften!C6</f>
        <v>1</v>
      </c>
      <c r="D7" s="3" t="str">
        <f t="shared" si="0"/>
        <v>mJ A</v>
      </c>
      <c r="E7" s="3" t="str">
        <f t="shared" si="1"/>
        <v/>
      </c>
      <c r="F7" s="3" t="str">
        <f t="shared" si="2"/>
        <v>So*</v>
      </c>
      <c r="G7" s="3" t="str">
        <f t="shared" si="3"/>
        <v/>
      </c>
      <c r="H7" s="2" t="str">
        <f>Mannschaften!K6</f>
        <v>blau blau</v>
      </c>
      <c r="I7" s="2" t="str">
        <f>Mannschaften!L6</f>
        <v>rot schwarz</v>
      </c>
      <c r="J7" s="2">
        <f>Mannschaften!M6</f>
        <v>0</v>
      </c>
      <c r="K7" s="2" t="str">
        <f t="shared" si="4"/>
        <v>ok</v>
      </c>
      <c r="M7" s="2">
        <f t="shared" si="5"/>
        <v>1</v>
      </c>
      <c r="N7" s="2" t="b">
        <f t="shared" si="6"/>
        <v>1</v>
      </c>
      <c r="O7" s="2">
        <f t="shared" si="7"/>
        <v>1</v>
      </c>
      <c r="P7" s="2" t="b">
        <f t="shared" si="8"/>
        <v>1</v>
      </c>
      <c r="Q7" s="3">
        <f>Mannschaften!D6</f>
        <v>1</v>
      </c>
      <c r="R7" s="3">
        <f>Mannschaften!E6</f>
        <v>0</v>
      </c>
      <c r="S7" s="3" t="str">
        <f>Mannschaften!F6</f>
        <v>A</v>
      </c>
      <c r="T7" s="3">
        <f>Mannschaften!H6</f>
        <v>0</v>
      </c>
      <c r="U7" s="3">
        <f>Mannschaften!I6</f>
        <v>1</v>
      </c>
      <c r="V7" s="3">
        <f>Mannschaften!J6</f>
        <v>0</v>
      </c>
      <c r="W7" s="3">
        <f>Mannschaften!G6</f>
        <v>0</v>
      </c>
    </row>
    <row r="8" spans="1:23" x14ac:dyDescent="0.25">
      <c r="A8" s="2">
        <f>Mannschaften!A7</f>
        <v>10207</v>
      </c>
      <c r="B8" s="2" t="str">
        <f>Mannschaften!B7</f>
        <v>SG Kenz/Herbol</v>
      </c>
      <c r="C8" s="2">
        <f>Mannschaften!C7</f>
        <v>1</v>
      </c>
      <c r="D8" s="3" t="str">
        <f t="shared" si="0"/>
        <v>mJ A</v>
      </c>
      <c r="E8" s="3" t="str">
        <f t="shared" si="1"/>
        <v/>
      </c>
      <c r="F8" s="3" t="str">
        <f t="shared" si="2"/>
        <v>So*</v>
      </c>
      <c r="G8" s="3" t="str">
        <f t="shared" si="3"/>
        <v/>
      </c>
      <c r="H8" s="2" t="str">
        <f>Mannschaften!K7</f>
        <v>grün/schwarz</v>
      </c>
      <c r="I8" s="2" t="str">
        <f>Mannschaften!L7</f>
        <v>gelb</v>
      </c>
      <c r="J8" s="2" t="str">
        <f>Mannschaften!M7</f>
        <v>Teiln.So. nur wenn für BK-Quali erf.</v>
      </c>
      <c r="K8" s="2" t="str">
        <f t="shared" si="4"/>
        <v>ok</v>
      </c>
      <c r="M8" s="2">
        <f t="shared" si="5"/>
        <v>1</v>
      </c>
      <c r="N8" s="2" t="b">
        <f t="shared" si="6"/>
        <v>1</v>
      </c>
      <c r="O8" s="2">
        <f t="shared" si="7"/>
        <v>1</v>
      </c>
      <c r="P8" s="2" t="b">
        <f t="shared" si="8"/>
        <v>1</v>
      </c>
      <c r="Q8" s="3">
        <f>Mannschaften!D7</f>
        <v>1</v>
      </c>
      <c r="R8" s="3">
        <f>Mannschaften!E7</f>
        <v>0</v>
      </c>
      <c r="S8" s="3" t="str">
        <f>Mannschaften!F7</f>
        <v>A</v>
      </c>
      <c r="T8" s="3">
        <f>Mannschaften!H7</f>
        <v>0</v>
      </c>
      <c r="U8" s="3">
        <f>Mannschaften!I7</f>
        <v>1</v>
      </c>
      <c r="V8" s="3">
        <f>Mannschaften!J7</f>
        <v>0</v>
      </c>
      <c r="W8" s="3">
        <f>Mannschaften!G7</f>
        <v>0</v>
      </c>
    </row>
    <row r="9" spans="1:23" x14ac:dyDescent="0.25">
      <c r="A9" s="2">
        <f>Mannschaften!A8</f>
        <v>10240</v>
      </c>
      <c r="B9" s="2" t="str">
        <f>Mannschaften!B8</f>
        <v>HSV Schopfheim</v>
      </c>
      <c r="C9" s="2">
        <f>Mannschaften!C8</f>
        <v>1</v>
      </c>
      <c r="D9" s="3" t="str">
        <f t="shared" si="0"/>
        <v>mJ A</v>
      </c>
      <c r="E9" s="3" t="str">
        <f t="shared" si="1"/>
        <v/>
      </c>
      <c r="F9" s="3" t="str">
        <f t="shared" si="2"/>
        <v>So*</v>
      </c>
      <c r="G9" s="3" t="str">
        <f t="shared" si="3"/>
        <v/>
      </c>
      <c r="H9" s="2" t="str">
        <f>Mannschaften!K8</f>
        <v>Blau/Schwarz</v>
      </c>
      <c r="I9" s="2" t="str">
        <f>Mannschaften!L8</f>
        <v>Rot/Schwarz</v>
      </c>
      <c r="J9" s="2">
        <f>Mannschaften!M8</f>
        <v>0</v>
      </c>
      <c r="K9" s="2" t="str">
        <f t="shared" si="4"/>
        <v>ok</v>
      </c>
      <c r="M9" s="2">
        <f t="shared" si="5"/>
        <v>1</v>
      </c>
      <c r="N9" s="2" t="b">
        <f t="shared" si="6"/>
        <v>1</v>
      </c>
      <c r="O9" s="2">
        <f t="shared" si="7"/>
        <v>1</v>
      </c>
      <c r="P9" s="2" t="b">
        <f t="shared" si="8"/>
        <v>1</v>
      </c>
      <c r="Q9" s="3">
        <f>Mannschaften!D8</f>
        <v>1</v>
      </c>
      <c r="R9" s="3">
        <f>Mannschaften!E8</f>
        <v>0</v>
      </c>
      <c r="S9" s="3" t="str">
        <f>Mannschaften!F8</f>
        <v>A</v>
      </c>
      <c r="T9" s="3">
        <f>Mannschaften!H8</f>
        <v>0</v>
      </c>
      <c r="U9" s="3">
        <f>Mannschaften!I8</f>
        <v>1</v>
      </c>
      <c r="V9" s="3">
        <f>Mannschaften!J8</f>
        <v>0</v>
      </c>
      <c r="W9" s="3">
        <f>Mannschaften!G8</f>
        <v>0</v>
      </c>
    </row>
    <row r="10" spans="1:23" x14ac:dyDescent="0.25">
      <c r="A10" s="2">
        <f>Mannschaften!A9</f>
        <v>10080</v>
      </c>
      <c r="B10" s="2" t="str">
        <f>Mannschaften!B9</f>
        <v>TuS Oberhausen</v>
      </c>
      <c r="C10" s="2">
        <f>Mannschaften!C9</f>
        <v>5</v>
      </c>
      <c r="D10" s="3" t="str">
        <f t="shared" si="0"/>
        <v>mJ A</v>
      </c>
      <c r="E10" s="3" t="str">
        <f t="shared" si="1"/>
        <v/>
      </c>
      <c r="F10" s="3" t="str">
        <f t="shared" si="2"/>
        <v>nBK</v>
      </c>
      <c r="G10" s="3" t="str">
        <f t="shared" si="3"/>
        <v>BK</v>
      </c>
      <c r="H10" s="2">
        <f>Mannschaften!K9</f>
        <v>0</v>
      </c>
      <c r="I10" s="2">
        <f>Mannschaften!L9</f>
        <v>0</v>
      </c>
      <c r="J10" s="2">
        <f>Mannschaften!M9</f>
        <v>0</v>
      </c>
      <c r="K10" s="2" t="str">
        <f t="shared" si="4"/>
        <v>ok</v>
      </c>
      <c r="M10" s="2">
        <f t="shared" si="5"/>
        <v>1</v>
      </c>
      <c r="N10" s="2" t="b">
        <f t="shared" si="6"/>
        <v>1</v>
      </c>
      <c r="O10" s="2">
        <f t="shared" si="7"/>
        <v>1</v>
      </c>
      <c r="P10" s="2" t="b">
        <f t="shared" si="8"/>
        <v>1</v>
      </c>
      <c r="Q10" s="3">
        <f>Mannschaften!D9</f>
        <v>1</v>
      </c>
      <c r="R10" s="3">
        <f>Mannschaften!E9</f>
        <v>0</v>
      </c>
      <c r="S10" s="3" t="str">
        <f>Mannschaften!F9</f>
        <v>A</v>
      </c>
      <c r="T10" s="3">
        <f>Mannschaften!H9</f>
        <v>0</v>
      </c>
      <c r="U10" s="3">
        <f>Mannschaften!I9</f>
        <v>0</v>
      </c>
      <c r="V10" s="3">
        <f>Mannschaften!J9</f>
        <v>1</v>
      </c>
      <c r="W10" s="3">
        <f>Mannschaften!G9</f>
        <v>0</v>
      </c>
    </row>
    <row r="11" spans="1:23" x14ac:dyDescent="0.25">
      <c r="A11" s="2">
        <f>Mannschaften!A10</f>
        <v>10264</v>
      </c>
      <c r="B11" s="2" t="str">
        <f>Mannschaften!B10</f>
        <v>HSG Dreiland</v>
      </c>
      <c r="C11" s="2">
        <f>Mannschaften!C10</f>
        <v>4</v>
      </c>
      <c r="D11" s="3" t="str">
        <f t="shared" si="0"/>
        <v>mJ B</v>
      </c>
      <c r="E11" s="3" t="str">
        <f t="shared" si="1"/>
        <v>II</v>
      </c>
      <c r="F11" s="3" t="str">
        <f t="shared" si="2"/>
        <v>So</v>
      </c>
      <c r="G11" s="3" t="str">
        <f t="shared" si="3"/>
        <v>BK</v>
      </c>
      <c r="H11" s="2" t="str">
        <f>Mannschaften!K10</f>
        <v>weiß/schwarz</v>
      </c>
      <c r="I11" s="2" t="str">
        <f>Mannschaften!L10</f>
        <v>grün/schwarz</v>
      </c>
      <c r="J11" s="2">
        <f>Mannschaften!M10</f>
        <v>0</v>
      </c>
      <c r="K11" s="2" t="str">
        <f t="shared" si="4"/>
        <v>ok</v>
      </c>
      <c r="M11" s="2">
        <f t="shared" si="5"/>
        <v>1</v>
      </c>
      <c r="N11" s="2" t="b">
        <f t="shared" si="6"/>
        <v>1</v>
      </c>
      <c r="O11" s="2">
        <f t="shared" si="7"/>
        <v>2</v>
      </c>
      <c r="P11" s="2" t="b">
        <f t="shared" si="8"/>
        <v>1</v>
      </c>
      <c r="Q11" s="3">
        <f>Mannschaften!D10</f>
        <v>1</v>
      </c>
      <c r="R11" s="3">
        <f>Mannschaften!E10</f>
        <v>0</v>
      </c>
      <c r="S11" s="3" t="str">
        <f>Mannschaften!F10</f>
        <v>B</v>
      </c>
      <c r="T11" s="3">
        <f>Mannschaften!H10</f>
        <v>1</v>
      </c>
      <c r="U11" s="3">
        <f>Mannschaften!I10</f>
        <v>0</v>
      </c>
      <c r="V11" s="3">
        <f>Mannschaften!J10</f>
        <v>1</v>
      </c>
      <c r="W11" s="3">
        <f>Mannschaften!G10</f>
        <v>2</v>
      </c>
    </row>
    <row r="12" spans="1:23" x14ac:dyDescent="0.25">
      <c r="A12" s="2">
        <f>Mannschaften!A11</f>
        <v>10070</v>
      </c>
      <c r="B12" s="2" t="str">
        <f>Mannschaften!B11</f>
        <v>TV Gundelf.</v>
      </c>
      <c r="C12" s="2">
        <f>Mannschaften!C11</f>
        <v>2</v>
      </c>
      <c r="D12" s="3" t="str">
        <f t="shared" si="0"/>
        <v>mJ B</v>
      </c>
      <c r="E12" s="3" t="str">
        <f t="shared" si="1"/>
        <v/>
      </c>
      <c r="F12" s="3" t="str">
        <f t="shared" si="2"/>
        <v>So</v>
      </c>
      <c r="G12" s="3" t="str">
        <f t="shared" si="3"/>
        <v/>
      </c>
      <c r="H12" s="2" t="str">
        <f>Mannschaften!K11</f>
        <v>grün/schwarz</v>
      </c>
      <c r="I12" s="2" t="str">
        <f>Mannschaften!L11</f>
        <v>rot</v>
      </c>
      <c r="J12" s="2" t="str">
        <f>Mannschaften!M11</f>
        <v>Bezirksklasse</v>
      </c>
      <c r="K12" s="2" t="str">
        <f t="shared" si="4"/>
        <v>ok</v>
      </c>
      <c r="M12" s="2">
        <f t="shared" si="5"/>
        <v>1</v>
      </c>
      <c r="N12" s="2" t="b">
        <f t="shared" si="6"/>
        <v>1</v>
      </c>
      <c r="O12" s="2">
        <f t="shared" si="7"/>
        <v>1</v>
      </c>
      <c r="P12" s="2" t="b">
        <f t="shared" si="8"/>
        <v>1</v>
      </c>
      <c r="Q12" s="3">
        <f>Mannschaften!D11</f>
        <v>1</v>
      </c>
      <c r="R12" s="3">
        <f>Mannschaften!E11</f>
        <v>0</v>
      </c>
      <c r="S12" s="3" t="str">
        <f>Mannschaften!F11</f>
        <v>B</v>
      </c>
      <c r="T12" s="3">
        <f>Mannschaften!H11</f>
        <v>1</v>
      </c>
      <c r="U12" s="3">
        <f>Mannschaften!I11</f>
        <v>0</v>
      </c>
      <c r="V12" s="3">
        <f>Mannschaften!J11</f>
        <v>0</v>
      </c>
      <c r="W12" s="3">
        <f>Mannschaften!G11</f>
        <v>0</v>
      </c>
    </row>
    <row r="13" spans="1:23" x14ac:dyDescent="0.25">
      <c r="A13" s="2">
        <f>Mannschaften!A12</f>
        <v>10172</v>
      </c>
      <c r="B13" s="2" t="str">
        <f>Mannschaften!B12</f>
        <v>SG Maulb/Stein</v>
      </c>
      <c r="C13" s="2">
        <f>Mannschaften!C12</f>
        <v>1</v>
      </c>
      <c r="D13" s="3" t="str">
        <f t="shared" si="0"/>
        <v>mJ B</v>
      </c>
      <c r="E13" s="3" t="str">
        <f t="shared" si="1"/>
        <v/>
      </c>
      <c r="F13" s="3" t="str">
        <f t="shared" si="2"/>
        <v>So</v>
      </c>
      <c r="G13" s="3" t="str">
        <f t="shared" si="3"/>
        <v/>
      </c>
      <c r="H13" s="2" t="str">
        <f>Mannschaften!K12</f>
        <v>rot/schwarz</v>
      </c>
      <c r="I13" s="2">
        <f>Mannschaften!L12</f>
        <v>0</v>
      </c>
      <c r="J13" s="2">
        <f>Mannschaften!M12</f>
        <v>0</v>
      </c>
      <c r="K13" s="2" t="str">
        <f t="shared" si="4"/>
        <v>ok</v>
      </c>
      <c r="M13" s="2">
        <f t="shared" si="5"/>
        <v>1</v>
      </c>
      <c r="N13" s="2" t="b">
        <f t="shared" si="6"/>
        <v>1</v>
      </c>
      <c r="O13" s="2">
        <f t="shared" si="7"/>
        <v>1</v>
      </c>
      <c r="P13" s="2" t="b">
        <f t="shared" si="8"/>
        <v>1</v>
      </c>
      <c r="Q13" s="3">
        <f>Mannschaften!D12</f>
        <v>1</v>
      </c>
      <c r="R13" s="3">
        <f>Mannschaften!E12</f>
        <v>0</v>
      </c>
      <c r="S13" s="3" t="str">
        <f>Mannschaften!F12</f>
        <v>B</v>
      </c>
      <c r="T13" s="3">
        <f>Mannschaften!H12</f>
        <v>1</v>
      </c>
      <c r="U13" s="3">
        <f>Mannschaften!I12</f>
        <v>0</v>
      </c>
      <c r="V13" s="3">
        <f>Mannschaften!J12</f>
        <v>0</v>
      </c>
      <c r="W13" s="3">
        <f>Mannschaften!G12</f>
        <v>0</v>
      </c>
    </row>
    <row r="14" spans="1:23" x14ac:dyDescent="0.25">
      <c r="A14" s="2">
        <f>Mannschaften!A13</f>
        <v>10096</v>
      </c>
      <c r="B14" s="2" t="str">
        <f>Mannschaften!B13</f>
        <v>DJK Säckingen</v>
      </c>
      <c r="C14" s="2">
        <f>Mannschaften!C13</f>
        <v>1</v>
      </c>
      <c r="D14" s="3" t="str">
        <f t="shared" si="0"/>
        <v>mJ B</v>
      </c>
      <c r="E14" s="3" t="str">
        <f t="shared" si="1"/>
        <v/>
      </c>
      <c r="F14" s="3" t="str">
        <f t="shared" si="2"/>
        <v>So*</v>
      </c>
      <c r="G14" s="3" t="str">
        <f t="shared" si="3"/>
        <v>BK</v>
      </c>
      <c r="H14" s="2">
        <f>Mannschaften!K13</f>
        <v>0</v>
      </c>
      <c r="I14" s="2">
        <f>Mannschaften!L13</f>
        <v>0</v>
      </c>
      <c r="J14" s="2">
        <f>Mannschaften!M13</f>
        <v>0</v>
      </c>
      <c r="K14" s="2" t="str">
        <f t="shared" si="4"/>
        <v>ok</v>
      </c>
      <c r="M14" s="2">
        <f t="shared" si="5"/>
        <v>1</v>
      </c>
      <c r="N14" s="2" t="b">
        <f t="shared" si="6"/>
        <v>1</v>
      </c>
      <c r="O14" s="2">
        <f t="shared" si="7"/>
        <v>2</v>
      </c>
      <c r="P14" s="2" t="b">
        <f t="shared" si="8"/>
        <v>1</v>
      </c>
      <c r="Q14" s="3">
        <f>Mannschaften!D13</f>
        <v>1</v>
      </c>
      <c r="R14" s="3">
        <f>Mannschaften!E13</f>
        <v>0</v>
      </c>
      <c r="S14" s="3" t="str">
        <f>Mannschaften!F13</f>
        <v>B</v>
      </c>
      <c r="T14" s="3">
        <f>Mannschaften!H13</f>
        <v>0</v>
      </c>
      <c r="U14" s="3">
        <f>Mannschaften!I13</f>
        <v>1</v>
      </c>
      <c r="V14" s="3">
        <f>Mannschaften!J13</f>
        <v>1</v>
      </c>
      <c r="W14" s="3">
        <f>Mannschaften!G13</f>
        <v>0</v>
      </c>
    </row>
    <row r="15" spans="1:23" x14ac:dyDescent="0.25">
      <c r="A15" s="2">
        <f>Mannschaften!A14</f>
        <v>10069</v>
      </c>
      <c r="B15" s="2" t="str">
        <f>Mannschaften!B14</f>
        <v>TSV Frbg-Zäh.</v>
      </c>
      <c r="C15" s="2">
        <f>Mannschaften!C14</f>
        <v>2</v>
      </c>
      <c r="D15" s="3" t="str">
        <f t="shared" si="0"/>
        <v>mJ B</v>
      </c>
      <c r="E15" s="3" t="str">
        <f t="shared" si="1"/>
        <v/>
      </c>
      <c r="F15" s="3" t="str">
        <f t="shared" si="2"/>
        <v>So*</v>
      </c>
      <c r="G15" s="3" t="str">
        <f t="shared" si="3"/>
        <v/>
      </c>
      <c r="H15" s="2" t="str">
        <f>Mannschaften!K14</f>
        <v>Blau/Schwarz</v>
      </c>
      <c r="I15" s="2" t="str">
        <f>Mannschaften!L14</f>
        <v>Rot/Schwarz</v>
      </c>
      <c r="J15" s="2">
        <f>Mannschaften!M14</f>
        <v>0</v>
      </c>
      <c r="K15" s="2" t="str">
        <f t="shared" si="4"/>
        <v>ok</v>
      </c>
      <c r="M15" s="2">
        <f t="shared" si="5"/>
        <v>1</v>
      </c>
      <c r="N15" s="2" t="b">
        <f t="shared" si="6"/>
        <v>1</v>
      </c>
      <c r="O15" s="2">
        <f t="shared" si="7"/>
        <v>1</v>
      </c>
      <c r="P15" s="2" t="b">
        <f t="shared" si="8"/>
        <v>1</v>
      </c>
      <c r="Q15" s="3">
        <f>Mannschaften!D14</f>
        <v>1</v>
      </c>
      <c r="R15" s="3">
        <f>Mannschaften!E14</f>
        <v>0</v>
      </c>
      <c r="S15" s="3" t="str">
        <f>Mannschaften!F14</f>
        <v>B</v>
      </c>
      <c r="T15" s="3">
        <f>Mannschaften!H14</f>
        <v>0</v>
      </c>
      <c r="U15" s="3">
        <f>Mannschaften!I14</f>
        <v>1</v>
      </c>
      <c r="V15" s="3">
        <f>Mannschaften!J14</f>
        <v>0</v>
      </c>
      <c r="W15" s="3">
        <f>Mannschaften!G14</f>
        <v>0</v>
      </c>
    </row>
    <row r="16" spans="1:23" x14ac:dyDescent="0.25">
      <c r="A16" s="2">
        <f>Mannschaften!A15</f>
        <v>10240</v>
      </c>
      <c r="B16" s="2" t="str">
        <f>Mannschaften!B15</f>
        <v>HSV Schopfheim</v>
      </c>
      <c r="C16" s="2">
        <f>Mannschaften!C15</f>
        <v>2</v>
      </c>
      <c r="D16" s="3" t="str">
        <f t="shared" si="0"/>
        <v>mJ B</v>
      </c>
      <c r="E16" s="3" t="str">
        <f t="shared" si="1"/>
        <v/>
      </c>
      <c r="F16" s="3" t="str">
        <f t="shared" si="2"/>
        <v>So*</v>
      </c>
      <c r="G16" s="3" t="str">
        <f t="shared" si="3"/>
        <v/>
      </c>
      <c r="H16" s="2" t="str">
        <f>Mannschaften!K15</f>
        <v>Blau/Schwarz</v>
      </c>
      <c r="I16" s="2" t="str">
        <f>Mannschaften!L15</f>
        <v>Rot/Schwarz</v>
      </c>
      <c r="J16" s="2">
        <f>Mannschaften!M15</f>
        <v>0</v>
      </c>
      <c r="K16" s="2" t="str">
        <f t="shared" si="4"/>
        <v>ok</v>
      </c>
      <c r="M16" s="2">
        <f t="shared" si="5"/>
        <v>1</v>
      </c>
      <c r="N16" s="2" t="b">
        <f t="shared" si="6"/>
        <v>1</v>
      </c>
      <c r="O16" s="2">
        <f t="shared" si="7"/>
        <v>1</v>
      </c>
      <c r="P16" s="2" t="b">
        <f t="shared" si="8"/>
        <v>1</v>
      </c>
      <c r="Q16" s="3">
        <f>Mannschaften!D15</f>
        <v>1</v>
      </c>
      <c r="R16" s="3">
        <f>Mannschaften!E15</f>
        <v>0</v>
      </c>
      <c r="S16" s="3" t="str">
        <f>Mannschaften!F15</f>
        <v>B</v>
      </c>
      <c r="T16" s="3">
        <f>Mannschaften!H15</f>
        <v>0</v>
      </c>
      <c r="U16" s="3">
        <f>Mannschaften!I15</f>
        <v>1</v>
      </c>
      <c r="V16" s="3">
        <f>Mannschaften!J15</f>
        <v>0</v>
      </c>
      <c r="W16" s="3">
        <f>Mannschaften!G15</f>
        <v>0</v>
      </c>
    </row>
    <row r="17" spans="1:23" x14ac:dyDescent="0.25">
      <c r="A17" s="2">
        <f>Mannschaften!A16</f>
        <v>10291</v>
      </c>
      <c r="B17" s="2" t="str">
        <f>Mannschaften!B16</f>
        <v>HSG/SFE Frbg.</v>
      </c>
      <c r="C17" s="2">
        <f>Mannschaften!C16</f>
        <v>1</v>
      </c>
      <c r="D17" s="3" t="str">
        <f t="shared" si="0"/>
        <v>mJ B</v>
      </c>
      <c r="E17" s="3" t="str">
        <f t="shared" si="1"/>
        <v/>
      </c>
      <c r="F17" s="3" t="str">
        <f t="shared" si="2"/>
        <v>So*</v>
      </c>
      <c r="G17" s="3" t="str">
        <f t="shared" si="3"/>
        <v/>
      </c>
      <c r="H17" s="2" t="str">
        <f>Mannschaften!K16</f>
        <v>Schwarz/Schwarz</v>
      </c>
      <c r="I17" s="2" t="str">
        <f>Mannschaften!L16</f>
        <v>Blau/Grau</v>
      </c>
      <c r="J17" s="2" t="str">
        <f>Mannschaften!M16</f>
        <v>Quali BK falls nötig</v>
      </c>
      <c r="K17" s="2" t="str">
        <f t="shared" si="4"/>
        <v>ok</v>
      </c>
      <c r="M17" s="2">
        <f t="shared" si="5"/>
        <v>1</v>
      </c>
      <c r="N17" s="2" t="b">
        <f t="shared" si="6"/>
        <v>1</v>
      </c>
      <c r="O17" s="2">
        <f t="shared" si="7"/>
        <v>1</v>
      </c>
      <c r="P17" s="2" t="b">
        <f t="shared" si="8"/>
        <v>1</v>
      </c>
      <c r="Q17" s="3">
        <f>Mannschaften!D16</f>
        <v>1</v>
      </c>
      <c r="R17" s="3">
        <f>Mannschaften!E16</f>
        <v>0</v>
      </c>
      <c r="S17" s="3" t="str">
        <f>Mannschaften!F16</f>
        <v>B</v>
      </c>
      <c r="T17" s="3">
        <f>Mannschaften!H16</f>
        <v>0</v>
      </c>
      <c r="U17" s="3">
        <f>Mannschaften!I16</f>
        <v>1</v>
      </c>
      <c r="V17" s="3">
        <f>Mannschaften!J16</f>
        <v>0</v>
      </c>
      <c r="W17" s="3">
        <f>Mannschaften!G16</f>
        <v>0</v>
      </c>
    </row>
    <row r="18" spans="1:23" x14ac:dyDescent="0.25">
      <c r="A18" s="2">
        <f>Mannschaften!A17</f>
        <v>10080</v>
      </c>
      <c r="B18" s="2" t="str">
        <f>Mannschaften!B17</f>
        <v>TuS Oberhausen</v>
      </c>
      <c r="C18" s="2">
        <f>Mannschaften!C17</f>
        <v>3</v>
      </c>
      <c r="D18" s="3" t="str">
        <f t="shared" si="0"/>
        <v>mJ B</v>
      </c>
      <c r="E18" s="3" t="str">
        <f t="shared" si="1"/>
        <v/>
      </c>
      <c r="F18" s="3" t="str">
        <f t="shared" si="2"/>
        <v>nBK</v>
      </c>
      <c r="G18" s="3" t="str">
        <f t="shared" si="3"/>
        <v>BK</v>
      </c>
      <c r="H18" s="2">
        <f>Mannschaften!K17</f>
        <v>0</v>
      </c>
      <c r="I18" s="2">
        <f>Mannschaften!L17</f>
        <v>0</v>
      </c>
      <c r="J18" s="2">
        <f>Mannschaften!M17</f>
        <v>0</v>
      </c>
      <c r="K18" s="2" t="str">
        <f t="shared" si="4"/>
        <v>ok</v>
      </c>
      <c r="M18" s="2">
        <f t="shared" si="5"/>
        <v>1</v>
      </c>
      <c r="N18" s="2" t="b">
        <f t="shared" si="6"/>
        <v>1</v>
      </c>
      <c r="O18" s="2">
        <f t="shared" si="7"/>
        <v>1</v>
      </c>
      <c r="P18" s="2" t="b">
        <f t="shared" si="8"/>
        <v>1</v>
      </c>
      <c r="Q18" s="3">
        <f>Mannschaften!D17</f>
        <v>1</v>
      </c>
      <c r="R18" s="3">
        <f>Mannschaften!E17</f>
        <v>0</v>
      </c>
      <c r="S18" s="3" t="str">
        <f>Mannschaften!F17</f>
        <v>B</v>
      </c>
      <c r="T18" s="3">
        <f>Mannschaften!H17</f>
        <v>0</v>
      </c>
      <c r="U18" s="3">
        <f>Mannschaften!I17</f>
        <v>0</v>
      </c>
      <c r="V18" s="3">
        <f>Mannschaften!J17</f>
        <v>1</v>
      </c>
      <c r="W18" s="3">
        <f>Mannschaften!G17</f>
        <v>0</v>
      </c>
    </row>
    <row r="19" spans="1:23" x14ac:dyDescent="0.25">
      <c r="A19" s="2">
        <f>Mannschaften!A18</f>
        <v>10184</v>
      </c>
      <c r="B19" s="2" t="str">
        <f>Mannschaften!B18</f>
        <v>SG Bötz/March</v>
      </c>
      <c r="C19" s="2">
        <f>Mannschaften!C18</f>
        <v>1</v>
      </c>
      <c r="D19" s="3" t="str">
        <f t="shared" si="0"/>
        <v>mJ C</v>
      </c>
      <c r="E19" s="3" t="str">
        <f t="shared" si="1"/>
        <v>II</v>
      </c>
      <c r="F19" s="3" t="str">
        <f t="shared" si="2"/>
        <v>So</v>
      </c>
      <c r="G19" s="3" t="str">
        <f t="shared" si="3"/>
        <v>BK</v>
      </c>
      <c r="H19" s="2" t="str">
        <f>Mannschaften!K18</f>
        <v>blau/schwarz</v>
      </c>
      <c r="I19" s="2" t="str">
        <f>Mannschaften!L18</f>
        <v>orange/schwarz</v>
      </c>
      <c r="J19" s="2" t="str">
        <f>Mannschaften!M18</f>
        <v>Nur Kreisklasse Meldung neue Saison</v>
      </c>
      <c r="K19" s="2" t="str">
        <f t="shared" si="4"/>
        <v>ok</v>
      </c>
      <c r="M19" s="2">
        <f t="shared" si="5"/>
        <v>1</v>
      </c>
      <c r="N19" s="2" t="b">
        <f t="shared" si="6"/>
        <v>1</v>
      </c>
      <c r="O19" s="2">
        <f t="shared" si="7"/>
        <v>3</v>
      </c>
      <c r="P19" s="2" t="b">
        <f t="shared" si="8"/>
        <v>1</v>
      </c>
      <c r="Q19" s="3">
        <f>Mannschaften!D18</f>
        <v>1</v>
      </c>
      <c r="R19" s="3">
        <f>Mannschaften!E18</f>
        <v>0</v>
      </c>
      <c r="S19" s="3" t="str">
        <f>Mannschaften!F18</f>
        <v>C</v>
      </c>
      <c r="T19" s="3">
        <f>Mannschaften!H18</f>
        <v>1</v>
      </c>
      <c r="U19" s="3">
        <f>Mannschaften!I18</f>
        <v>1</v>
      </c>
      <c r="V19" s="3">
        <f>Mannschaften!J18</f>
        <v>1</v>
      </c>
      <c r="W19" s="3">
        <f>Mannschaften!G18</f>
        <v>2</v>
      </c>
    </row>
    <row r="20" spans="1:23" x14ac:dyDescent="0.25">
      <c r="A20" s="2">
        <f>Mannschaften!A19</f>
        <v>10208</v>
      </c>
      <c r="B20" s="2" t="str">
        <f>Mannschaften!B19</f>
        <v>HBL Heitersh.</v>
      </c>
      <c r="C20" s="2">
        <f>Mannschaften!C19</f>
        <v>3</v>
      </c>
      <c r="D20" s="3" t="str">
        <f t="shared" si="0"/>
        <v>mJ C</v>
      </c>
      <c r="E20" s="3" t="str">
        <f t="shared" si="1"/>
        <v/>
      </c>
      <c r="F20" s="3" t="str">
        <f t="shared" si="2"/>
        <v>So</v>
      </c>
      <c r="G20" s="3" t="str">
        <f t="shared" si="3"/>
        <v>BK</v>
      </c>
      <c r="H20" s="2" t="str">
        <f>Mannschaften!K19</f>
        <v>Orange/Schwarz</v>
      </c>
      <c r="I20" s="2" t="str">
        <f>Mannschaften!L19</f>
        <v>Grün/Schwarz</v>
      </c>
      <c r="J20" s="2">
        <f>Mannschaften!M19</f>
        <v>0</v>
      </c>
      <c r="K20" s="2" t="str">
        <f t="shared" si="4"/>
        <v>ok</v>
      </c>
      <c r="M20" s="2">
        <f t="shared" si="5"/>
        <v>1</v>
      </c>
      <c r="N20" s="2" t="b">
        <f t="shared" si="6"/>
        <v>1</v>
      </c>
      <c r="O20" s="2">
        <f t="shared" si="7"/>
        <v>2</v>
      </c>
      <c r="P20" s="2" t="b">
        <f t="shared" si="8"/>
        <v>1</v>
      </c>
      <c r="Q20" s="3">
        <f>Mannschaften!D19</f>
        <v>1</v>
      </c>
      <c r="R20" s="3">
        <f>Mannschaften!E19</f>
        <v>0</v>
      </c>
      <c r="S20" s="3" t="str">
        <f>Mannschaften!F19</f>
        <v>C</v>
      </c>
      <c r="T20" s="3">
        <f>Mannschaften!H19</f>
        <v>1</v>
      </c>
      <c r="U20" s="3">
        <f>Mannschaften!I19</f>
        <v>0</v>
      </c>
      <c r="V20" s="3">
        <f>Mannschaften!J19</f>
        <v>1</v>
      </c>
      <c r="W20" s="3">
        <f>Mannschaften!G19</f>
        <v>0</v>
      </c>
    </row>
    <row r="21" spans="1:23" x14ac:dyDescent="0.25">
      <c r="A21" s="2">
        <f>Mannschaften!A20</f>
        <v>10264</v>
      </c>
      <c r="B21" s="2" t="str">
        <f>Mannschaften!B20</f>
        <v>HSG Dreiland</v>
      </c>
      <c r="C21" s="2">
        <f>Mannschaften!C20</f>
        <v>6</v>
      </c>
      <c r="D21" s="3" t="str">
        <f t="shared" si="0"/>
        <v>mJ C</v>
      </c>
      <c r="E21" s="3" t="str">
        <f t="shared" si="1"/>
        <v>II</v>
      </c>
      <c r="F21" s="3" t="str">
        <f t="shared" si="2"/>
        <v>So</v>
      </c>
      <c r="G21" s="3" t="str">
        <f t="shared" si="3"/>
        <v>BK</v>
      </c>
      <c r="H21" s="2" t="str">
        <f>Mannschaften!K20</f>
        <v>orange/weiß</v>
      </c>
      <c r="I21" s="2" t="str">
        <f>Mannschaften!L20</f>
        <v>grün/schwarz</v>
      </c>
      <c r="J21" s="2">
        <f>Mannschaften!M20</f>
        <v>0</v>
      </c>
      <c r="K21" s="2" t="str">
        <f t="shared" si="4"/>
        <v>ok</v>
      </c>
      <c r="M21" s="2">
        <f t="shared" si="5"/>
        <v>1</v>
      </c>
      <c r="N21" s="2" t="b">
        <f t="shared" si="6"/>
        <v>1</v>
      </c>
      <c r="O21" s="2">
        <f t="shared" si="7"/>
        <v>2</v>
      </c>
      <c r="P21" s="2" t="b">
        <f t="shared" si="8"/>
        <v>1</v>
      </c>
      <c r="Q21" s="3">
        <f>Mannschaften!D20</f>
        <v>1</v>
      </c>
      <c r="R21" s="3">
        <f>Mannschaften!E20</f>
        <v>0</v>
      </c>
      <c r="S21" s="3" t="str">
        <f>Mannschaften!F20</f>
        <v>C</v>
      </c>
      <c r="T21" s="3">
        <f>Mannschaften!H20</f>
        <v>1</v>
      </c>
      <c r="U21" s="3">
        <f>Mannschaften!I20</f>
        <v>0</v>
      </c>
      <c r="V21" s="3">
        <f>Mannschaften!J20</f>
        <v>1</v>
      </c>
      <c r="W21" s="3">
        <f>Mannschaften!G20</f>
        <v>2</v>
      </c>
    </row>
    <row r="22" spans="1:23" x14ac:dyDescent="0.25">
      <c r="A22" s="2">
        <f>Mannschaften!A21</f>
        <v>10062</v>
      </c>
      <c r="B22" s="2" t="str">
        <f>Mannschaften!B21</f>
        <v>FT 1844</v>
      </c>
      <c r="C22" s="2">
        <f>Mannschaften!C21</f>
        <v>2</v>
      </c>
      <c r="D22" s="3" t="str">
        <f t="shared" si="0"/>
        <v>mJ C</v>
      </c>
      <c r="E22" s="3" t="str">
        <f t="shared" si="1"/>
        <v/>
      </c>
      <c r="F22" s="3" t="str">
        <f t="shared" si="2"/>
        <v>So</v>
      </c>
      <c r="G22" s="3" t="str">
        <f t="shared" si="3"/>
        <v/>
      </c>
      <c r="H22" s="2" t="str">
        <f>Mannschaften!K21</f>
        <v>Schwarz/Schwarz</v>
      </c>
      <c r="I22" s="2" t="str">
        <f>Mannschaften!L21</f>
        <v>Weiß/Schwarz</v>
      </c>
      <c r="J22" s="2">
        <f>Mannschaften!M21</f>
        <v>0</v>
      </c>
      <c r="K22" s="2" t="str">
        <f t="shared" si="4"/>
        <v>ok</v>
      </c>
      <c r="M22" s="2">
        <f t="shared" si="5"/>
        <v>1</v>
      </c>
      <c r="N22" s="2" t="b">
        <f t="shared" si="6"/>
        <v>1</v>
      </c>
      <c r="O22" s="2">
        <f t="shared" si="7"/>
        <v>1</v>
      </c>
      <c r="P22" s="2" t="b">
        <f t="shared" si="8"/>
        <v>1</v>
      </c>
      <c r="Q22" s="3">
        <f>Mannschaften!D21</f>
        <v>1</v>
      </c>
      <c r="R22" s="3">
        <f>Mannschaften!E21</f>
        <v>0</v>
      </c>
      <c r="S22" s="3" t="str">
        <f>Mannschaften!F21</f>
        <v>C</v>
      </c>
      <c r="T22" s="3">
        <f>Mannschaften!H21</f>
        <v>1</v>
      </c>
      <c r="U22" s="3">
        <f>Mannschaften!I21</f>
        <v>0</v>
      </c>
      <c r="V22" s="3">
        <f>Mannschaften!J21</f>
        <v>0</v>
      </c>
      <c r="W22" s="3">
        <f>Mannschaften!G21</f>
        <v>0</v>
      </c>
    </row>
    <row r="23" spans="1:23" x14ac:dyDescent="0.25">
      <c r="A23" s="2">
        <f>Mannschaften!A22</f>
        <v>10070</v>
      </c>
      <c r="B23" s="2" t="str">
        <f>Mannschaften!B22</f>
        <v>TV Gundelf.</v>
      </c>
      <c r="C23" s="2">
        <f>Mannschaften!C22</f>
        <v>3</v>
      </c>
      <c r="D23" s="3" t="str">
        <f t="shared" si="0"/>
        <v>mJ C</v>
      </c>
      <c r="E23" s="3" t="str">
        <f t="shared" si="1"/>
        <v/>
      </c>
      <c r="F23" s="3" t="str">
        <f t="shared" si="2"/>
        <v>So</v>
      </c>
      <c r="G23" s="3" t="str">
        <f t="shared" si="3"/>
        <v/>
      </c>
      <c r="H23" s="2">
        <f>Mannschaften!K22</f>
        <v>0</v>
      </c>
      <c r="I23" s="2">
        <f>Mannschaften!L22</f>
        <v>0</v>
      </c>
      <c r="J23" s="2" t="str">
        <f>Mannschaften!M22</f>
        <v>nur Sommerrunde, keine Bezirksklasse</v>
      </c>
      <c r="K23" s="2" t="str">
        <f t="shared" si="4"/>
        <v>ok</v>
      </c>
      <c r="M23" s="2">
        <f t="shared" si="5"/>
        <v>1</v>
      </c>
      <c r="N23" s="2" t="b">
        <f t="shared" si="6"/>
        <v>1</v>
      </c>
      <c r="O23" s="2">
        <f t="shared" si="7"/>
        <v>1</v>
      </c>
      <c r="P23" s="2" t="b">
        <f t="shared" si="8"/>
        <v>1</v>
      </c>
      <c r="Q23" s="3">
        <f>Mannschaften!D22</f>
        <v>1</v>
      </c>
      <c r="R23" s="3">
        <f>Mannschaften!E22</f>
        <v>0</v>
      </c>
      <c r="S23" s="3" t="str">
        <f>Mannschaften!F22</f>
        <v>C</v>
      </c>
      <c r="T23" s="3">
        <f>Mannschaften!H22</f>
        <v>1</v>
      </c>
      <c r="U23" s="3">
        <f>Mannschaften!I22</f>
        <v>0</v>
      </c>
      <c r="V23" s="3">
        <f>Mannschaften!J22</f>
        <v>0</v>
      </c>
      <c r="W23" s="3">
        <f>Mannschaften!G22</f>
        <v>0</v>
      </c>
    </row>
    <row r="24" spans="1:23" x14ac:dyDescent="0.25">
      <c r="A24" s="2">
        <f>Mannschaften!A23</f>
        <v>10172</v>
      </c>
      <c r="B24" s="2" t="str">
        <f>Mannschaften!B23</f>
        <v>SG Maulb/Stein</v>
      </c>
      <c r="C24" s="2">
        <f>Mannschaften!C23</f>
        <v>2</v>
      </c>
      <c r="D24" s="3" t="str">
        <f t="shared" si="0"/>
        <v>mJ C</v>
      </c>
      <c r="E24" s="3" t="str">
        <f t="shared" si="1"/>
        <v/>
      </c>
      <c r="F24" s="3" t="str">
        <f t="shared" si="2"/>
        <v>So</v>
      </c>
      <c r="G24" s="3" t="str">
        <f t="shared" si="3"/>
        <v/>
      </c>
      <c r="H24" s="2" t="str">
        <f>Mannschaften!K23</f>
        <v>rot/schwarz</v>
      </c>
      <c r="I24" s="2">
        <f>Mannschaften!L23</f>
        <v>0</v>
      </c>
      <c r="J24" s="2">
        <f>Mannschaften!M23</f>
        <v>0</v>
      </c>
      <c r="K24" s="2" t="str">
        <f t="shared" si="4"/>
        <v>ok</v>
      </c>
      <c r="M24" s="2">
        <f t="shared" si="5"/>
        <v>1</v>
      </c>
      <c r="N24" s="2" t="b">
        <f t="shared" si="6"/>
        <v>1</v>
      </c>
      <c r="O24" s="2">
        <f t="shared" si="7"/>
        <v>1</v>
      </c>
      <c r="P24" s="2" t="b">
        <f t="shared" si="8"/>
        <v>1</v>
      </c>
      <c r="Q24" s="3">
        <f>Mannschaften!D23</f>
        <v>1</v>
      </c>
      <c r="R24" s="3">
        <f>Mannschaften!E23</f>
        <v>0</v>
      </c>
      <c r="S24" s="3" t="str">
        <f>Mannschaften!F23</f>
        <v>C</v>
      </c>
      <c r="T24" s="3">
        <f>Mannschaften!H23</f>
        <v>1</v>
      </c>
      <c r="U24" s="3">
        <f>Mannschaften!I23</f>
        <v>0</v>
      </c>
      <c r="V24" s="3">
        <f>Mannschaften!J23</f>
        <v>0</v>
      </c>
      <c r="W24" s="3">
        <f>Mannschaften!G23</f>
        <v>0</v>
      </c>
    </row>
    <row r="25" spans="1:23" x14ac:dyDescent="0.25">
      <c r="A25" s="2">
        <f>Mannschaften!A24</f>
        <v>10075</v>
      </c>
      <c r="B25" s="2" t="str">
        <f>Mannschaften!B24</f>
        <v>SG Könd/Tening</v>
      </c>
      <c r="C25" s="2">
        <f>Mannschaften!C24</f>
        <v>5</v>
      </c>
      <c r="D25" s="3" t="str">
        <f t="shared" si="0"/>
        <v>mJ C</v>
      </c>
      <c r="E25" s="3" t="str">
        <f t="shared" si="1"/>
        <v/>
      </c>
      <c r="F25" s="3" t="str">
        <f t="shared" si="2"/>
        <v>So*</v>
      </c>
      <c r="G25" s="3" t="str">
        <f t="shared" si="3"/>
        <v>BK</v>
      </c>
      <c r="H25" s="2" t="str">
        <f>Mannschaften!K24</f>
        <v>Gelb/Schwarz</v>
      </c>
      <c r="I25" s="2" t="str">
        <f>Mannschaften!L24</f>
        <v>Blau</v>
      </c>
      <c r="J25" s="2" t="str">
        <f>Mannschaften!M24</f>
        <v>SL-Quali wurde gemeldet, ansonsten Bezirksklasse</v>
      </c>
      <c r="K25" s="2" t="str">
        <f t="shared" si="4"/>
        <v>ok</v>
      </c>
      <c r="M25" s="2">
        <f t="shared" si="5"/>
        <v>1</v>
      </c>
      <c r="N25" s="2" t="b">
        <f t="shared" si="6"/>
        <v>1</v>
      </c>
      <c r="O25" s="2">
        <f t="shared" si="7"/>
        <v>2</v>
      </c>
      <c r="P25" s="2" t="b">
        <f t="shared" si="8"/>
        <v>1</v>
      </c>
      <c r="Q25" s="3">
        <f>Mannschaften!D24</f>
        <v>1</v>
      </c>
      <c r="R25" s="3">
        <f>Mannschaften!E24</f>
        <v>0</v>
      </c>
      <c r="S25" s="3" t="str">
        <f>Mannschaften!F24</f>
        <v>C</v>
      </c>
      <c r="T25" s="3">
        <f>Mannschaften!H24</f>
        <v>0</v>
      </c>
      <c r="U25" s="3">
        <f>Mannschaften!I24</f>
        <v>1</v>
      </c>
      <c r="V25" s="3">
        <f>Mannschaften!J24</f>
        <v>1</v>
      </c>
      <c r="W25" s="3">
        <f>Mannschaften!G24</f>
        <v>0</v>
      </c>
    </row>
    <row r="26" spans="1:23" x14ac:dyDescent="0.25">
      <c r="A26" s="2">
        <f>Mannschaften!A25</f>
        <v>10069</v>
      </c>
      <c r="B26" s="2" t="str">
        <f>Mannschaften!B25</f>
        <v>TSV Frbg-Zäh.</v>
      </c>
      <c r="C26" s="2">
        <f>Mannschaften!C25</f>
        <v>3</v>
      </c>
      <c r="D26" s="3" t="str">
        <f t="shared" si="0"/>
        <v>mJ C</v>
      </c>
      <c r="E26" s="3" t="str">
        <f t="shared" si="1"/>
        <v/>
      </c>
      <c r="F26" s="3" t="str">
        <f t="shared" si="2"/>
        <v>So*</v>
      </c>
      <c r="G26" s="3" t="str">
        <f t="shared" si="3"/>
        <v/>
      </c>
      <c r="H26" s="2" t="str">
        <f>Mannschaften!K25</f>
        <v>Blau/Schwarz</v>
      </c>
      <c r="I26" s="2" t="str">
        <f>Mannschaften!L25</f>
        <v>Rot/Schwarz</v>
      </c>
      <c r="J26" s="2">
        <f>Mannschaften!M25</f>
        <v>0</v>
      </c>
      <c r="K26" s="2" t="str">
        <f t="shared" si="4"/>
        <v>ok</v>
      </c>
      <c r="M26" s="2">
        <f t="shared" si="5"/>
        <v>1</v>
      </c>
      <c r="N26" s="2" t="b">
        <f t="shared" si="6"/>
        <v>1</v>
      </c>
      <c r="O26" s="2">
        <f t="shared" si="7"/>
        <v>1</v>
      </c>
      <c r="P26" s="2" t="b">
        <f t="shared" si="8"/>
        <v>1</v>
      </c>
      <c r="Q26" s="3">
        <f>Mannschaften!D25</f>
        <v>1</v>
      </c>
      <c r="R26" s="3">
        <f>Mannschaften!E25</f>
        <v>0</v>
      </c>
      <c r="S26" s="3" t="str">
        <f>Mannschaften!F25</f>
        <v>C</v>
      </c>
      <c r="T26" s="3">
        <f>Mannschaften!H25</f>
        <v>0</v>
      </c>
      <c r="U26" s="3">
        <f>Mannschaften!I25</f>
        <v>1</v>
      </c>
      <c r="V26" s="3">
        <f>Mannschaften!J25</f>
        <v>0</v>
      </c>
      <c r="W26" s="3">
        <f>Mannschaften!G25</f>
        <v>0</v>
      </c>
    </row>
    <row r="27" spans="1:23" x14ac:dyDescent="0.25">
      <c r="A27" s="2">
        <f>Mannschaften!A26</f>
        <v>10171</v>
      </c>
      <c r="B27" s="2" t="str">
        <f>Mannschaften!B26</f>
        <v>SG Waldk/Denz</v>
      </c>
      <c r="C27" s="2">
        <f>Mannschaften!C26</f>
        <v>4</v>
      </c>
      <c r="D27" s="3" t="str">
        <f t="shared" si="0"/>
        <v>mJ C</v>
      </c>
      <c r="E27" s="3" t="str">
        <f t="shared" si="1"/>
        <v>II</v>
      </c>
      <c r="F27" s="3" t="str">
        <f t="shared" si="2"/>
        <v>So*</v>
      </c>
      <c r="G27" s="3" t="str">
        <f t="shared" si="3"/>
        <v/>
      </c>
      <c r="H27" s="2" t="str">
        <f>Mannschaften!K26</f>
        <v>blau blau</v>
      </c>
      <c r="I27" s="2" t="str">
        <f>Mannschaften!L26</f>
        <v>rot schwarz</v>
      </c>
      <c r="J27" s="2">
        <f>Mannschaften!M26</f>
        <v>0</v>
      </c>
      <c r="K27" s="2" t="str">
        <f t="shared" si="4"/>
        <v>ok</v>
      </c>
      <c r="M27" s="2">
        <f t="shared" si="5"/>
        <v>1</v>
      </c>
      <c r="N27" s="2" t="b">
        <f t="shared" si="6"/>
        <v>1</v>
      </c>
      <c r="O27" s="2">
        <f t="shared" si="7"/>
        <v>1</v>
      </c>
      <c r="P27" s="2" t="b">
        <f t="shared" si="8"/>
        <v>1</v>
      </c>
      <c r="Q27" s="3">
        <f>Mannschaften!D26</f>
        <v>1</v>
      </c>
      <c r="R27" s="3">
        <f>Mannschaften!E26</f>
        <v>0</v>
      </c>
      <c r="S27" s="3" t="str">
        <f>Mannschaften!F26</f>
        <v>C</v>
      </c>
      <c r="T27" s="3">
        <f>Mannschaften!H26</f>
        <v>0</v>
      </c>
      <c r="U27" s="3">
        <f>Mannschaften!I26</f>
        <v>1</v>
      </c>
      <c r="V27" s="3">
        <f>Mannschaften!J26</f>
        <v>0</v>
      </c>
      <c r="W27" s="3">
        <f>Mannschaften!G26</f>
        <v>2</v>
      </c>
    </row>
    <row r="28" spans="1:23" x14ac:dyDescent="0.25">
      <c r="A28" s="2">
        <f>Mannschaften!A27</f>
        <v>10080</v>
      </c>
      <c r="B28" s="2" t="str">
        <f>Mannschaften!B27</f>
        <v>TuS Oberhausen</v>
      </c>
      <c r="C28" s="2">
        <f>Mannschaften!C27</f>
        <v>4</v>
      </c>
      <c r="D28" s="3" t="str">
        <f t="shared" si="0"/>
        <v>mJ C</v>
      </c>
      <c r="E28" s="3" t="str">
        <f t="shared" si="1"/>
        <v/>
      </c>
      <c r="F28" s="3" t="str">
        <f t="shared" si="2"/>
        <v>nBK</v>
      </c>
      <c r="G28" s="3" t="str">
        <f t="shared" si="3"/>
        <v>BK</v>
      </c>
      <c r="H28" s="2">
        <f>Mannschaften!K27</f>
        <v>0</v>
      </c>
      <c r="I28" s="2">
        <f>Mannschaften!L27</f>
        <v>0</v>
      </c>
      <c r="J28" s="2">
        <f>Mannschaften!M27</f>
        <v>0</v>
      </c>
      <c r="K28" s="2" t="str">
        <f t="shared" si="4"/>
        <v>ok</v>
      </c>
      <c r="M28" s="2">
        <f t="shared" si="5"/>
        <v>1</v>
      </c>
      <c r="N28" s="2" t="b">
        <f t="shared" si="6"/>
        <v>1</v>
      </c>
      <c r="O28" s="2">
        <f t="shared" si="7"/>
        <v>1</v>
      </c>
      <c r="P28" s="2" t="b">
        <f t="shared" si="8"/>
        <v>1</v>
      </c>
      <c r="Q28" s="3">
        <f>Mannschaften!D27</f>
        <v>1</v>
      </c>
      <c r="R28" s="3">
        <f>Mannschaften!E27</f>
        <v>0</v>
      </c>
      <c r="S28" s="3" t="str">
        <f>Mannschaften!F27</f>
        <v>C</v>
      </c>
      <c r="T28" s="3">
        <f>Mannschaften!H27</f>
        <v>0</v>
      </c>
      <c r="U28" s="3">
        <f>Mannschaften!I27</f>
        <v>0</v>
      </c>
      <c r="V28" s="3">
        <f>Mannschaften!J27</f>
        <v>1</v>
      </c>
      <c r="W28" s="3">
        <f>Mannschaften!G27</f>
        <v>0</v>
      </c>
    </row>
    <row r="29" spans="1:23" x14ac:dyDescent="0.25">
      <c r="A29" s="2">
        <f>Mannschaften!A28</f>
        <v>10240</v>
      </c>
      <c r="B29" s="2" t="str">
        <f>Mannschaften!B28</f>
        <v>HSV Schopfheim</v>
      </c>
      <c r="C29" s="2">
        <f>Mannschaften!C28</f>
        <v>3</v>
      </c>
      <c r="D29" s="3" t="str">
        <f t="shared" si="0"/>
        <v>mJ C</v>
      </c>
      <c r="E29" s="3" t="str">
        <f t="shared" si="1"/>
        <v/>
      </c>
      <c r="F29" s="3" t="str">
        <f t="shared" si="2"/>
        <v>-</v>
      </c>
      <c r="G29" s="3" t="str">
        <f t="shared" si="3"/>
        <v/>
      </c>
      <c r="H29" s="2" t="str">
        <f>Mannschaften!K28</f>
        <v>Blau/Schwarz</v>
      </c>
      <c r="I29" s="2" t="str">
        <f>Mannschaften!L28</f>
        <v>Rot/Schwarz</v>
      </c>
      <c r="J29" s="2" t="str">
        <f>Mannschaften!M28</f>
        <v>Keine Sommerrunde, Meldung für KK</v>
      </c>
      <c r="K29" s="2" t="str">
        <f t="shared" si="4"/>
        <v>ok</v>
      </c>
      <c r="M29" s="2">
        <f t="shared" si="5"/>
        <v>1</v>
      </c>
      <c r="N29" s="2" t="b">
        <f t="shared" si="6"/>
        <v>1</v>
      </c>
      <c r="O29" s="2">
        <f t="shared" si="7"/>
        <v>0</v>
      </c>
      <c r="P29" s="2" t="b">
        <f t="shared" si="8"/>
        <v>1</v>
      </c>
      <c r="Q29" s="3">
        <f>Mannschaften!D28</f>
        <v>1</v>
      </c>
      <c r="R29" s="3">
        <f>Mannschaften!E28</f>
        <v>0</v>
      </c>
      <c r="S29" s="3" t="str">
        <f>Mannschaften!F28</f>
        <v>C</v>
      </c>
      <c r="T29" s="3">
        <f>Mannschaften!H28</f>
        <v>0</v>
      </c>
      <c r="U29" s="3">
        <f>Mannschaften!I28</f>
        <v>0</v>
      </c>
      <c r="V29" s="3">
        <f>Mannschaften!J28</f>
        <v>0</v>
      </c>
      <c r="W29" s="3">
        <f>Mannschaften!G28</f>
        <v>0</v>
      </c>
    </row>
    <row r="30" spans="1:23" x14ac:dyDescent="0.25">
      <c r="A30" s="2">
        <f>Mannschaften!A29</f>
        <v>10102</v>
      </c>
      <c r="B30" s="2" t="str">
        <f>Mannschaften!B29</f>
        <v>ESV Weil a. Rh</v>
      </c>
      <c r="C30" s="2">
        <f>Mannschaften!C29</f>
        <v>1</v>
      </c>
      <c r="D30" s="3" t="str">
        <f t="shared" si="0"/>
        <v>mJ D</v>
      </c>
      <c r="E30" s="3" t="str">
        <f t="shared" si="1"/>
        <v>I</v>
      </c>
      <c r="F30" s="3" t="str">
        <f t="shared" si="2"/>
        <v>So</v>
      </c>
      <c r="G30" s="3" t="str">
        <f t="shared" si="3"/>
        <v>BK</v>
      </c>
      <c r="H30" s="2" t="str">
        <f>Mannschaften!K29</f>
        <v>orange/weiß</v>
      </c>
      <c r="I30" s="2" t="str">
        <f>Mannschaften!L29</f>
        <v>grün/schwarz</v>
      </c>
      <c r="J30" s="2">
        <f>Mannschaften!M29</f>
        <v>0</v>
      </c>
      <c r="K30" s="2" t="str">
        <f t="shared" si="4"/>
        <v>ok</v>
      </c>
      <c r="M30" s="2">
        <f t="shared" si="5"/>
        <v>1</v>
      </c>
      <c r="N30" s="2" t="b">
        <f t="shared" si="6"/>
        <v>1</v>
      </c>
      <c r="O30" s="2">
        <f t="shared" si="7"/>
        <v>2</v>
      </c>
      <c r="P30" s="2" t="b">
        <f t="shared" si="8"/>
        <v>1</v>
      </c>
      <c r="Q30" s="3">
        <f>Mannschaften!D29</f>
        <v>1</v>
      </c>
      <c r="R30" s="3">
        <f>Mannschaften!E29</f>
        <v>0</v>
      </c>
      <c r="S30" s="3" t="str">
        <f>Mannschaften!F29</f>
        <v>D</v>
      </c>
      <c r="T30" s="3">
        <f>Mannschaften!H29</f>
        <v>1</v>
      </c>
      <c r="U30" s="3">
        <f>Mannschaften!I29</f>
        <v>0</v>
      </c>
      <c r="V30" s="3">
        <f>Mannschaften!J29</f>
        <v>1</v>
      </c>
      <c r="W30" s="3">
        <f>Mannschaften!G29</f>
        <v>1</v>
      </c>
    </row>
    <row r="31" spans="1:23" x14ac:dyDescent="0.25">
      <c r="A31" s="2">
        <f>Mannschaften!A30</f>
        <v>10208</v>
      </c>
      <c r="B31" s="2" t="str">
        <f>Mannschaften!B30</f>
        <v>HBL Heitersh.</v>
      </c>
      <c r="C31" s="2">
        <f>Mannschaften!C30</f>
        <v>2</v>
      </c>
      <c r="D31" s="3" t="str">
        <f t="shared" si="0"/>
        <v>mJ D</v>
      </c>
      <c r="E31" s="3" t="str">
        <f t="shared" si="1"/>
        <v/>
      </c>
      <c r="F31" s="3" t="str">
        <f t="shared" si="2"/>
        <v>So</v>
      </c>
      <c r="G31" s="3" t="str">
        <f t="shared" si="3"/>
        <v>BK</v>
      </c>
      <c r="H31" s="2" t="str">
        <f>Mannschaften!K30</f>
        <v>Orange/Schwarz</v>
      </c>
      <c r="I31" s="2" t="str">
        <f>Mannschaften!L30</f>
        <v>Grün/Schwarz</v>
      </c>
      <c r="J31" s="2">
        <f>Mannschaften!M30</f>
        <v>0</v>
      </c>
      <c r="K31" s="2" t="str">
        <f t="shared" si="4"/>
        <v>ok</v>
      </c>
      <c r="M31" s="2">
        <f t="shared" si="5"/>
        <v>1</v>
      </c>
      <c r="N31" s="2" t="b">
        <f t="shared" si="6"/>
        <v>1</v>
      </c>
      <c r="O31" s="2">
        <f t="shared" si="7"/>
        <v>2</v>
      </c>
      <c r="P31" s="2" t="b">
        <f t="shared" si="8"/>
        <v>1</v>
      </c>
      <c r="Q31" s="3">
        <f>Mannschaften!D30</f>
        <v>1</v>
      </c>
      <c r="R31" s="3">
        <f>Mannschaften!E30</f>
        <v>0</v>
      </c>
      <c r="S31" s="3" t="str">
        <f>Mannschaften!F30</f>
        <v>D</v>
      </c>
      <c r="T31" s="3">
        <f>Mannschaften!H30</f>
        <v>1</v>
      </c>
      <c r="U31" s="3">
        <f>Mannschaften!I30</f>
        <v>0</v>
      </c>
      <c r="V31" s="3">
        <f>Mannschaften!J30</f>
        <v>1</v>
      </c>
      <c r="W31" s="3">
        <f>Mannschaften!G30</f>
        <v>0</v>
      </c>
    </row>
    <row r="32" spans="1:23" x14ac:dyDescent="0.25">
      <c r="A32" s="2">
        <f>Mannschaften!A31</f>
        <v>10062</v>
      </c>
      <c r="B32" s="2" t="str">
        <f>Mannschaften!B31</f>
        <v>FT 1844</v>
      </c>
      <c r="C32" s="2">
        <f>Mannschaften!C31</f>
        <v>3</v>
      </c>
      <c r="D32" s="3" t="str">
        <f t="shared" si="0"/>
        <v>mJ D</v>
      </c>
      <c r="E32" s="3" t="str">
        <f t="shared" si="1"/>
        <v/>
      </c>
      <c r="F32" s="3" t="str">
        <f t="shared" si="2"/>
        <v>So</v>
      </c>
      <c r="G32" s="3" t="str">
        <f t="shared" si="3"/>
        <v/>
      </c>
      <c r="H32" s="2" t="str">
        <f>Mannschaften!K31</f>
        <v>Schwarz/Schwarz</v>
      </c>
      <c r="I32" s="2" t="str">
        <f>Mannschaften!L31</f>
        <v>Grün/Schwarz</v>
      </c>
      <c r="J32" s="2">
        <f>Mannschaften!M31</f>
        <v>0</v>
      </c>
      <c r="K32" s="2" t="str">
        <f t="shared" si="4"/>
        <v>ok</v>
      </c>
      <c r="M32" s="2">
        <f t="shared" si="5"/>
        <v>1</v>
      </c>
      <c r="N32" s="2" t="b">
        <f t="shared" si="6"/>
        <v>1</v>
      </c>
      <c r="O32" s="2">
        <f t="shared" si="7"/>
        <v>1</v>
      </c>
      <c r="P32" s="2" t="b">
        <f t="shared" si="8"/>
        <v>1</v>
      </c>
      <c r="Q32" s="3">
        <f>Mannschaften!D31</f>
        <v>1</v>
      </c>
      <c r="R32" s="3">
        <f>Mannschaften!E31</f>
        <v>0</v>
      </c>
      <c r="S32" s="3" t="str">
        <f>Mannschaften!F31</f>
        <v>D</v>
      </c>
      <c r="T32" s="3">
        <f>Mannschaften!H31</f>
        <v>1</v>
      </c>
      <c r="U32" s="3">
        <f>Mannschaften!I31</f>
        <v>0</v>
      </c>
      <c r="V32" s="3">
        <f>Mannschaften!J31</f>
        <v>0</v>
      </c>
      <c r="W32" s="3">
        <f>Mannschaften!G31</f>
        <v>0</v>
      </c>
    </row>
    <row r="33" spans="1:23" x14ac:dyDescent="0.25">
      <c r="A33" s="2">
        <f>Mannschaften!A32</f>
        <v>10070</v>
      </c>
      <c r="B33" s="2" t="str">
        <f>Mannschaften!B32</f>
        <v>TV Gundelf.</v>
      </c>
      <c r="C33" s="2">
        <f>Mannschaften!C32</f>
        <v>4</v>
      </c>
      <c r="D33" s="3" t="str">
        <f t="shared" si="0"/>
        <v>mJ D</v>
      </c>
      <c r="E33" s="3" t="str">
        <f t="shared" si="1"/>
        <v/>
      </c>
      <c r="F33" s="3" t="str">
        <f t="shared" si="2"/>
        <v>So</v>
      </c>
      <c r="G33" s="3" t="str">
        <f t="shared" si="3"/>
        <v/>
      </c>
      <c r="H33" s="2" t="str">
        <f>Mannschaften!K32</f>
        <v>blau/schwarz</v>
      </c>
      <c r="I33" s="2" t="str">
        <f>Mannschaften!L32</f>
        <v>gelb</v>
      </c>
      <c r="J33" s="2" t="str">
        <f>Mannschaften!M32</f>
        <v>nur Sommerrunde, keine Bezirksklasse</v>
      </c>
      <c r="K33" s="2" t="str">
        <f t="shared" si="4"/>
        <v>ok</v>
      </c>
      <c r="M33" s="2">
        <f t="shared" si="5"/>
        <v>1</v>
      </c>
      <c r="N33" s="2" t="b">
        <f t="shared" si="6"/>
        <v>1</v>
      </c>
      <c r="O33" s="2">
        <f t="shared" si="7"/>
        <v>1</v>
      </c>
      <c r="P33" s="2" t="b">
        <f t="shared" si="8"/>
        <v>1</v>
      </c>
      <c r="Q33" s="3">
        <f>Mannschaften!D32</f>
        <v>1</v>
      </c>
      <c r="R33" s="3">
        <f>Mannschaften!E32</f>
        <v>0</v>
      </c>
      <c r="S33" s="3" t="str">
        <f>Mannschaften!F32</f>
        <v>D</v>
      </c>
      <c r="T33" s="3">
        <f>Mannschaften!H32</f>
        <v>1</v>
      </c>
      <c r="U33" s="3">
        <f>Mannschaften!I32</f>
        <v>0</v>
      </c>
      <c r="V33" s="3">
        <f>Mannschaften!J32</f>
        <v>0</v>
      </c>
      <c r="W33" s="3">
        <f>Mannschaften!G32</f>
        <v>0</v>
      </c>
    </row>
    <row r="34" spans="1:23" x14ac:dyDescent="0.25">
      <c r="A34" s="2">
        <f>Mannschaften!A33</f>
        <v>10087</v>
      </c>
      <c r="B34" s="2" t="str">
        <f>Mannschaften!B33</f>
        <v>TV Brombach</v>
      </c>
      <c r="C34" s="2">
        <f>Mannschaften!C33</f>
        <v>1</v>
      </c>
      <c r="D34" s="3" t="str">
        <f t="shared" si="0"/>
        <v>mJ D</v>
      </c>
      <c r="E34" s="3" t="str">
        <f t="shared" si="1"/>
        <v>I</v>
      </c>
      <c r="F34" s="3" t="str">
        <f t="shared" si="2"/>
        <v>So</v>
      </c>
      <c r="G34" s="3" t="str">
        <f t="shared" si="3"/>
        <v/>
      </c>
      <c r="H34" s="2" t="str">
        <f>Mannschaften!K33</f>
        <v>weiss/schwarz</v>
      </c>
      <c r="I34" s="2" t="str">
        <f>Mannschaften!L33</f>
        <v>blau/schwarz</v>
      </c>
      <c r="J34" s="2" t="str">
        <f>Mannschaften!M33</f>
        <v>Bezirksklasse</v>
      </c>
      <c r="K34" s="2" t="str">
        <f t="shared" si="4"/>
        <v>ok</v>
      </c>
      <c r="M34" s="2">
        <f t="shared" si="5"/>
        <v>1</v>
      </c>
      <c r="N34" s="2" t="b">
        <f t="shared" si="6"/>
        <v>1</v>
      </c>
      <c r="O34" s="2">
        <f t="shared" si="7"/>
        <v>1</v>
      </c>
      <c r="P34" s="2" t="b">
        <f t="shared" si="8"/>
        <v>1</v>
      </c>
      <c r="Q34" s="3">
        <f>Mannschaften!D33</f>
        <v>1</v>
      </c>
      <c r="R34" s="3">
        <f>Mannschaften!E33</f>
        <v>0</v>
      </c>
      <c r="S34" s="3" t="str">
        <f>Mannschaften!F33</f>
        <v>D</v>
      </c>
      <c r="T34" s="3">
        <f>Mannschaften!H33</f>
        <v>1</v>
      </c>
      <c r="U34" s="3">
        <f>Mannschaften!I33</f>
        <v>0</v>
      </c>
      <c r="V34" s="3">
        <f>Mannschaften!J33</f>
        <v>0</v>
      </c>
      <c r="W34" s="3">
        <f>Mannschaften!G33</f>
        <v>1</v>
      </c>
    </row>
    <row r="35" spans="1:23" x14ac:dyDescent="0.25">
      <c r="A35" s="2">
        <f>Mannschaften!A34</f>
        <v>10087</v>
      </c>
      <c r="B35" s="2" t="str">
        <f>Mannschaften!B34</f>
        <v>TV Brombach</v>
      </c>
      <c r="C35" s="2">
        <f>Mannschaften!C34</f>
        <v>2</v>
      </c>
      <c r="D35" s="3" t="str">
        <f t="shared" si="0"/>
        <v>mJ D</v>
      </c>
      <c r="E35" s="3" t="str">
        <f t="shared" si="1"/>
        <v>II</v>
      </c>
      <c r="F35" s="3" t="str">
        <f t="shared" si="2"/>
        <v>So</v>
      </c>
      <c r="G35" s="3" t="str">
        <f t="shared" si="3"/>
        <v/>
      </c>
      <c r="H35" s="2" t="str">
        <f>Mannschaften!K34</f>
        <v>weiss/schwarz</v>
      </c>
      <c r="I35" s="2" t="str">
        <f>Mannschaften!L34</f>
        <v>blau/schwarz</v>
      </c>
      <c r="J35" s="2" t="str">
        <f>Mannschaften!M34</f>
        <v>Kreisklasse</v>
      </c>
      <c r="K35" s="2" t="str">
        <f t="shared" si="4"/>
        <v>ok</v>
      </c>
      <c r="M35" s="2">
        <f t="shared" si="5"/>
        <v>1</v>
      </c>
      <c r="N35" s="2" t="b">
        <f t="shared" si="6"/>
        <v>1</v>
      </c>
      <c r="O35" s="2">
        <f t="shared" si="7"/>
        <v>1</v>
      </c>
      <c r="P35" s="2" t="b">
        <f t="shared" si="8"/>
        <v>1</v>
      </c>
      <c r="Q35" s="3">
        <f>Mannschaften!D34</f>
        <v>1</v>
      </c>
      <c r="R35" s="3">
        <f>Mannschaften!E34</f>
        <v>0</v>
      </c>
      <c r="S35" s="3" t="str">
        <f>Mannschaften!F34</f>
        <v>D</v>
      </c>
      <c r="T35" s="3">
        <f>Mannschaften!H34</f>
        <v>1</v>
      </c>
      <c r="U35" s="3">
        <f>Mannschaften!I34</f>
        <v>0</v>
      </c>
      <c r="V35" s="3">
        <f>Mannschaften!J34</f>
        <v>0</v>
      </c>
      <c r="W35" s="3">
        <f>Mannschaften!G34</f>
        <v>2</v>
      </c>
    </row>
    <row r="36" spans="1:23" x14ac:dyDescent="0.25">
      <c r="A36" s="2">
        <f>Mannschaften!A35</f>
        <v>10102</v>
      </c>
      <c r="B36" s="2" t="str">
        <f>Mannschaften!B35</f>
        <v>ESV Weil a. Rh</v>
      </c>
      <c r="C36" s="2">
        <f>Mannschaften!C35</f>
        <v>2</v>
      </c>
      <c r="D36" s="3" t="str">
        <f t="shared" si="0"/>
        <v>mJ D</v>
      </c>
      <c r="E36" s="3" t="str">
        <f t="shared" si="1"/>
        <v>II</v>
      </c>
      <c r="F36" s="3" t="str">
        <f t="shared" si="2"/>
        <v>So</v>
      </c>
      <c r="G36" s="3" t="str">
        <f t="shared" si="3"/>
        <v/>
      </c>
      <c r="H36" s="2" t="str">
        <f>Mannschaften!K35</f>
        <v>weiß/schwarz</v>
      </c>
      <c r="I36" s="2" t="str">
        <f>Mannschaften!L35</f>
        <v>grün/schwarz</v>
      </c>
      <c r="J36" s="2">
        <f>Mannschaften!M35</f>
        <v>0</v>
      </c>
      <c r="K36" s="2" t="str">
        <f t="shared" si="4"/>
        <v>ok</v>
      </c>
      <c r="M36" s="2">
        <f t="shared" si="5"/>
        <v>1</v>
      </c>
      <c r="N36" s="2" t="b">
        <f t="shared" si="6"/>
        <v>1</v>
      </c>
      <c r="O36" s="2">
        <f t="shared" si="7"/>
        <v>1</v>
      </c>
      <c r="P36" s="2" t="b">
        <f t="shared" si="8"/>
        <v>1</v>
      </c>
      <c r="Q36" s="3">
        <f>Mannschaften!D35</f>
        <v>1</v>
      </c>
      <c r="R36" s="3">
        <f>Mannschaften!E35</f>
        <v>0</v>
      </c>
      <c r="S36" s="3" t="str">
        <f>Mannschaften!F35</f>
        <v>D</v>
      </c>
      <c r="T36" s="3">
        <f>Mannschaften!H35</f>
        <v>1</v>
      </c>
      <c r="U36" s="3">
        <f>Mannschaften!I35</f>
        <v>0</v>
      </c>
      <c r="V36" s="3">
        <f>Mannschaften!J35</f>
        <v>0</v>
      </c>
      <c r="W36" s="3">
        <f>Mannschaften!G35</f>
        <v>2</v>
      </c>
    </row>
    <row r="37" spans="1:23" x14ac:dyDescent="0.25">
      <c r="A37" s="2">
        <f>Mannschaften!A36</f>
        <v>10172</v>
      </c>
      <c r="B37" s="2" t="str">
        <f>Mannschaften!B36</f>
        <v>SG Maulb/Stein</v>
      </c>
      <c r="C37" s="2">
        <f>Mannschaften!C36</f>
        <v>3</v>
      </c>
      <c r="D37" s="3" t="str">
        <f t="shared" si="0"/>
        <v>mJ D</v>
      </c>
      <c r="E37" s="3" t="str">
        <f t="shared" si="1"/>
        <v/>
      </c>
      <c r="F37" s="3" t="str">
        <f t="shared" si="2"/>
        <v>So</v>
      </c>
      <c r="G37" s="3" t="str">
        <f t="shared" si="3"/>
        <v/>
      </c>
      <c r="H37" s="2" t="str">
        <f>Mannschaften!K36</f>
        <v>rot/schwarz</v>
      </c>
      <c r="I37" s="2">
        <f>Mannschaften!L36</f>
        <v>0</v>
      </c>
      <c r="J37" s="2">
        <f>Mannschaften!M36</f>
        <v>0</v>
      </c>
      <c r="K37" s="2" t="str">
        <f t="shared" si="4"/>
        <v>ok</v>
      </c>
      <c r="M37" s="2">
        <f t="shared" si="5"/>
        <v>1</v>
      </c>
      <c r="N37" s="2" t="b">
        <f t="shared" si="6"/>
        <v>1</v>
      </c>
      <c r="O37" s="2">
        <f t="shared" si="7"/>
        <v>1</v>
      </c>
      <c r="P37" s="2" t="b">
        <f t="shared" si="8"/>
        <v>1</v>
      </c>
      <c r="Q37" s="3">
        <f>Mannschaften!D36</f>
        <v>1</v>
      </c>
      <c r="R37" s="3">
        <f>Mannschaften!E36</f>
        <v>0</v>
      </c>
      <c r="S37" s="3" t="str">
        <f>Mannschaften!F36</f>
        <v>D</v>
      </c>
      <c r="T37" s="3">
        <f>Mannschaften!H36</f>
        <v>1</v>
      </c>
      <c r="U37" s="3">
        <f>Mannschaften!I36</f>
        <v>0</v>
      </c>
      <c r="V37" s="3">
        <f>Mannschaften!J36</f>
        <v>0</v>
      </c>
      <c r="W37" s="3">
        <f>Mannschaften!G36</f>
        <v>0</v>
      </c>
    </row>
    <row r="38" spans="1:23" x14ac:dyDescent="0.25">
      <c r="A38" s="2">
        <f>Mannschaften!A37</f>
        <v>10069</v>
      </c>
      <c r="B38" s="2" t="str">
        <f>Mannschaften!B37</f>
        <v>TSV Frbg-Zäh.</v>
      </c>
      <c r="C38" s="2">
        <f>Mannschaften!C37</f>
        <v>4</v>
      </c>
      <c r="D38" s="3" t="str">
        <f t="shared" si="0"/>
        <v>mJ D</v>
      </c>
      <c r="E38" s="3" t="str">
        <f t="shared" si="1"/>
        <v/>
      </c>
      <c r="F38" s="3" t="str">
        <f t="shared" si="2"/>
        <v>So*</v>
      </c>
      <c r="G38" s="3" t="str">
        <f t="shared" si="3"/>
        <v>BK</v>
      </c>
      <c r="H38" s="2" t="str">
        <f>Mannschaften!K37</f>
        <v>Blau/Schwarz</v>
      </c>
      <c r="I38" s="2" t="str">
        <f>Mannschaften!L37</f>
        <v>Rot/Schwarz</v>
      </c>
      <c r="J38" s="2">
        <f>Mannschaften!M37</f>
        <v>0</v>
      </c>
      <c r="K38" s="2" t="str">
        <f t="shared" si="4"/>
        <v>ok</v>
      </c>
      <c r="M38" s="2">
        <f t="shared" si="5"/>
        <v>1</v>
      </c>
      <c r="N38" s="2" t="b">
        <f t="shared" si="6"/>
        <v>1</v>
      </c>
      <c r="O38" s="2">
        <f t="shared" si="7"/>
        <v>2</v>
      </c>
      <c r="P38" s="2" t="b">
        <f t="shared" si="8"/>
        <v>1</v>
      </c>
      <c r="Q38" s="3">
        <f>Mannschaften!D37</f>
        <v>1</v>
      </c>
      <c r="R38" s="3">
        <f>Mannschaften!E37</f>
        <v>0</v>
      </c>
      <c r="S38" s="3" t="str">
        <f>Mannschaften!F37</f>
        <v>D</v>
      </c>
      <c r="T38" s="3">
        <f>Mannschaften!H37</f>
        <v>0</v>
      </c>
      <c r="U38" s="3">
        <f>Mannschaften!I37</f>
        <v>1</v>
      </c>
      <c r="V38" s="3">
        <f>Mannschaften!J37</f>
        <v>1</v>
      </c>
      <c r="W38" s="3">
        <f>Mannschaften!G37</f>
        <v>0</v>
      </c>
    </row>
    <row r="39" spans="1:23" x14ac:dyDescent="0.25">
      <c r="A39" s="2">
        <f>Mannschaften!A38</f>
        <v>10075</v>
      </c>
      <c r="B39" s="2" t="str">
        <f>Mannschaften!B38</f>
        <v>SG Könd/Tening</v>
      </c>
      <c r="C39" s="2">
        <f>Mannschaften!C38</f>
        <v>1</v>
      </c>
      <c r="D39" s="3" t="str">
        <f t="shared" si="0"/>
        <v>mJ D</v>
      </c>
      <c r="E39" s="3" t="str">
        <f t="shared" si="1"/>
        <v/>
      </c>
      <c r="F39" s="3" t="str">
        <f t="shared" si="2"/>
        <v>So*</v>
      </c>
      <c r="G39" s="3" t="str">
        <f t="shared" si="3"/>
        <v>BK</v>
      </c>
      <c r="H39" s="2" t="str">
        <f>Mannschaften!K38</f>
        <v>Gelb/Schwarz</v>
      </c>
      <c r="I39" s="2" t="str">
        <f>Mannschaften!L38</f>
        <v>Grün</v>
      </c>
      <c r="J39" s="2" t="str">
        <f>Mannschaften!M38</f>
        <v>Wir möchten Bezirksklassen-Quali spielen!</v>
      </c>
      <c r="K39" s="2" t="str">
        <f t="shared" si="4"/>
        <v>ok</v>
      </c>
      <c r="M39" s="2">
        <f t="shared" si="5"/>
        <v>1</v>
      </c>
      <c r="N39" s="2" t="b">
        <f t="shared" si="6"/>
        <v>1</v>
      </c>
      <c r="O39" s="2">
        <f t="shared" si="7"/>
        <v>2</v>
      </c>
      <c r="P39" s="2" t="b">
        <f t="shared" si="8"/>
        <v>1</v>
      </c>
      <c r="Q39" s="3">
        <f>Mannschaften!D38</f>
        <v>1</v>
      </c>
      <c r="R39" s="3">
        <f>Mannschaften!E38</f>
        <v>0</v>
      </c>
      <c r="S39" s="3" t="str">
        <f>Mannschaften!F38</f>
        <v>D</v>
      </c>
      <c r="T39" s="3">
        <f>Mannschaften!H38</f>
        <v>0</v>
      </c>
      <c r="U39" s="3">
        <f>Mannschaften!I38</f>
        <v>1</v>
      </c>
      <c r="V39" s="3">
        <f>Mannschaften!J38</f>
        <v>1</v>
      </c>
      <c r="W39" s="3">
        <f>Mannschaften!G38</f>
        <v>0</v>
      </c>
    </row>
    <row r="40" spans="1:23" x14ac:dyDescent="0.25">
      <c r="A40" s="2">
        <f>Mannschaften!A39</f>
        <v>10080</v>
      </c>
      <c r="B40" s="2" t="str">
        <f>Mannschaften!B39</f>
        <v>TuS Oberhausen</v>
      </c>
      <c r="C40" s="2">
        <f>Mannschaften!C39</f>
        <v>7</v>
      </c>
      <c r="D40" s="3" t="str">
        <f t="shared" si="0"/>
        <v>mJ D</v>
      </c>
      <c r="E40" s="3" t="str">
        <f t="shared" si="1"/>
        <v/>
      </c>
      <c r="F40" s="3" t="str">
        <f t="shared" si="2"/>
        <v>So*</v>
      </c>
      <c r="G40" s="3" t="str">
        <f t="shared" si="3"/>
        <v>BK</v>
      </c>
      <c r="H40" s="2">
        <f>Mannschaften!K39</f>
        <v>0</v>
      </c>
      <c r="I40" s="2">
        <f>Mannschaften!L39</f>
        <v>0</v>
      </c>
      <c r="J40" s="2">
        <f>Mannschaften!M39</f>
        <v>0</v>
      </c>
      <c r="K40" s="2" t="str">
        <f t="shared" si="4"/>
        <v>ok</v>
      </c>
      <c r="M40" s="2">
        <f t="shared" si="5"/>
        <v>1</v>
      </c>
      <c r="N40" s="2" t="b">
        <f t="shared" si="6"/>
        <v>1</v>
      </c>
      <c r="O40" s="2">
        <f t="shared" si="7"/>
        <v>2</v>
      </c>
      <c r="P40" s="2" t="b">
        <f t="shared" si="8"/>
        <v>1</v>
      </c>
      <c r="Q40" s="3">
        <f>Mannschaften!D39</f>
        <v>1</v>
      </c>
      <c r="R40" s="3">
        <f>Mannschaften!E39</f>
        <v>0</v>
      </c>
      <c r="S40" s="3" t="str">
        <f>Mannschaften!F39</f>
        <v>D</v>
      </c>
      <c r="T40" s="3">
        <f>Mannschaften!H39</f>
        <v>0</v>
      </c>
      <c r="U40" s="3">
        <f>Mannschaften!I39</f>
        <v>1</v>
      </c>
      <c r="V40" s="3">
        <f>Mannschaften!J39</f>
        <v>1</v>
      </c>
      <c r="W40" s="3">
        <f>Mannschaften!G39</f>
        <v>0</v>
      </c>
    </row>
    <row r="41" spans="1:23" x14ac:dyDescent="0.25">
      <c r="A41" s="2">
        <f>Mannschaften!A40</f>
        <v>10081</v>
      </c>
      <c r="B41" s="2" t="str">
        <f>Mannschaften!B40</f>
        <v>TuS Ringsheim</v>
      </c>
      <c r="C41" s="2">
        <f>Mannschaften!C40</f>
        <v>1</v>
      </c>
      <c r="D41" s="3" t="str">
        <f t="shared" si="0"/>
        <v>mJ D</v>
      </c>
      <c r="E41" s="3" t="str">
        <f t="shared" si="1"/>
        <v/>
      </c>
      <c r="F41" s="3" t="str">
        <f t="shared" si="2"/>
        <v>So*</v>
      </c>
      <c r="G41" s="3" t="str">
        <f t="shared" si="3"/>
        <v/>
      </c>
      <c r="H41" s="2" t="str">
        <f>Mannschaften!K40</f>
        <v>rot/schwarz</v>
      </c>
      <c r="I41" s="2" t="str">
        <f>Mannschaften!L40</f>
        <v>schwarz/schwarz</v>
      </c>
      <c r="J41" s="2">
        <f>Mannschaften!M40</f>
        <v>0</v>
      </c>
      <c r="K41" s="2" t="str">
        <f t="shared" si="4"/>
        <v>ok</v>
      </c>
      <c r="M41" s="2">
        <f t="shared" si="5"/>
        <v>1</v>
      </c>
      <c r="N41" s="2" t="b">
        <f t="shared" si="6"/>
        <v>1</v>
      </c>
      <c r="O41" s="2">
        <f t="shared" si="7"/>
        <v>1</v>
      </c>
      <c r="P41" s="2" t="b">
        <f t="shared" si="8"/>
        <v>1</v>
      </c>
      <c r="Q41" s="3">
        <f>Mannschaften!D40</f>
        <v>1</v>
      </c>
      <c r="R41" s="3">
        <f>Mannschaften!E40</f>
        <v>0</v>
      </c>
      <c r="S41" s="3" t="str">
        <f>Mannschaften!F40</f>
        <v>D</v>
      </c>
      <c r="T41" s="3">
        <f>Mannschaften!H40</f>
        <v>0</v>
      </c>
      <c r="U41" s="3">
        <f>Mannschaften!I40</f>
        <v>1</v>
      </c>
      <c r="V41" s="3">
        <f>Mannschaften!J40</f>
        <v>0</v>
      </c>
      <c r="W41" s="3">
        <f>Mannschaften!G40</f>
        <v>0</v>
      </c>
    </row>
    <row r="42" spans="1:23" x14ac:dyDescent="0.25">
      <c r="A42" s="2">
        <f>Mannschaften!A41</f>
        <v>10171</v>
      </c>
      <c r="B42" s="2" t="str">
        <f>Mannschaften!B41</f>
        <v>SG Waldk/Denz</v>
      </c>
      <c r="C42" s="2">
        <f>Mannschaften!C41</f>
        <v>6</v>
      </c>
      <c r="D42" s="3" t="str">
        <f t="shared" si="0"/>
        <v>mJ D</v>
      </c>
      <c r="E42" s="3" t="str">
        <f t="shared" si="1"/>
        <v/>
      </c>
      <c r="F42" s="3" t="str">
        <f t="shared" si="2"/>
        <v>So*</v>
      </c>
      <c r="G42" s="3" t="str">
        <f t="shared" si="3"/>
        <v/>
      </c>
      <c r="H42" s="2" t="str">
        <f>Mannschaften!K41</f>
        <v>blau blau</v>
      </c>
      <c r="I42" s="2" t="str">
        <f>Mannschaften!L41</f>
        <v>rot schwarz</v>
      </c>
      <c r="J42" s="2">
        <f>Mannschaften!M41</f>
        <v>0</v>
      </c>
      <c r="K42" s="2" t="str">
        <f t="shared" si="4"/>
        <v>ok</v>
      </c>
      <c r="M42" s="2">
        <f t="shared" si="5"/>
        <v>1</v>
      </c>
      <c r="N42" s="2" t="b">
        <f t="shared" si="6"/>
        <v>1</v>
      </c>
      <c r="O42" s="2">
        <f t="shared" si="7"/>
        <v>1</v>
      </c>
      <c r="P42" s="2" t="b">
        <f t="shared" si="8"/>
        <v>1</v>
      </c>
      <c r="Q42" s="3">
        <f>Mannschaften!D41</f>
        <v>1</v>
      </c>
      <c r="R42" s="3">
        <f>Mannschaften!E41</f>
        <v>0</v>
      </c>
      <c r="S42" s="3" t="str">
        <f>Mannschaften!F41</f>
        <v>D</v>
      </c>
      <c r="T42" s="3">
        <f>Mannschaften!H41</f>
        <v>0</v>
      </c>
      <c r="U42" s="3">
        <f>Mannschaften!I41</f>
        <v>1</v>
      </c>
      <c r="V42" s="3">
        <f>Mannschaften!J41</f>
        <v>0</v>
      </c>
      <c r="W42" s="3">
        <f>Mannschaften!G41</f>
        <v>0</v>
      </c>
    </row>
    <row r="43" spans="1:23" x14ac:dyDescent="0.25">
      <c r="A43" s="2">
        <f>Mannschaften!A42</f>
        <v>10207</v>
      </c>
      <c r="B43" s="2" t="str">
        <f>Mannschaften!B42</f>
        <v>SG Kenz/Herbol</v>
      </c>
      <c r="C43" s="2">
        <f>Mannschaften!C42</f>
        <v>2</v>
      </c>
      <c r="D43" s="2" t="str">
        <f t="shared" si="0"/>
        <v>mJ D</v>
      </c>
      <c r="E43" s="3" t="str">
        <f t="shared" si="1"/>
        <v/>
      </c>
      <c r="F43" s="3" t="str">
        <f t="shared" si="2"/>
        <v>So*</v>
      </c>
      <c r="G43" s="3" t="str">
        <f t="shared" si="3"/>
        <v/>
      </c>
      <c r="H43" s="2" t="str">
        <f>Mannschaften!K42</f>
        <v>rot/schwarz</v>
      </c>
      <c r="I43" s="2" t="str">
        <f>Mannschaften!L42</f>
        <v>gelb</v>
      </c>
      <c r="J43" s="2" t="str">
        <f>Mannschaften!M42</f>
        <v>Teiln.So. nur wenn für BK-Quali erf.</v>
      </c>
      <c r="K43" s="2" t="str">
        <f t="shared" si="4"/>
        <v>ok</v>
      </c>
      <c r="M43" s="2">
        <f t="shared" si="5"/>
        <v>1</v>
      </c>
      <c r="N43" s="2" t="b">
        <f t="shared" si="6"/>
        <v>1</v>
      </c>
      <c r="O43" s="2">
        <f t="shared" si="7"/>
        <v>1</v>
      </c>
      <c r="P43" s="2" t="b">
        <f t="shared" si="8"/>
        <v>1</v>
      </c>
      <c r="Q43" s="3">
        <f>Mannschaften!D42</f>
        <v>1</v>
      </c>
      <c r="R43" s="3">
        <f>Mannschaften!E42</f>
        <v>0</v>
      </c>
      <c r="S43" s="3" t="str">
        <f>Mannschaften!F42</f>
        <v>D</v>
      </c>
      <c r="T43" s="3">
        <f>Mannschaften!H42</f>
        <v>0</v>
      </c>
      <c r="U43" s="3">
        <f>Mannschaften!I42</f>
        <v>1</v>
      </c>
      <c r="V43" s="3">
        <f>Mannschaften!J42</f>
        <v>0</v>
      </c>
      <c r="W43" s="3">
        <f>Mannschaften!G42</f>
        <v>0</v>
      </c>
    </row>
    <row r="44" spans="1:23" x14ac:dyDescent="0.25">
      <c r="A44" s="2">
        <f>Mannschaften!A43</f>
        <v>10240</v>
      </c>
      <c r="B44" s="2" t="str">
        <f>Mannschaften!B43</f>
        <v>HSV Schopfheim</v>
      </c>
      <c r="C44" s="2">
        <f>Mannschaften!C43</f>
        <v>4</v>
      </c>
      <c r="D44" s="3" t="str">
        <f t="shared" si="0"/>
        <v>mJ D</v>
      </c>
      <c r="E44" s="3" t="str">
        <f t="shared" si="1"/>
        <v/>
      </c>
      <c r="F44" s="3" t="str">
        <f t="shared" si="2"/>
        <v>So*</v>
      </c>
      <c r="G44" s="3" t="str">
        <f t="shared" si="3"/>
        <v/>
      </c>
      <c r="H44" s="2" t="str">
        <f>Mannschaften!K43</f>
        <v>Blau/Schwarz</v>
      </c>
      <c r="I44" s="2" t="str">
        <f>Mannschaften!L43</f>
        <v>Rot/Schwarz</v>
      </c>
      <c r="J44" s="2">
        <f>Mannschaften!M43</f>
        <v>0</v>
      </c>
      <c r="K44" s="2" t="str">
        <f t="shared" si="4"/>
        <v>ok</v>
      </c>
      <c r="M44" s="2">
        <f t="shared" si="5"/>
        <v>1</v>
      </c>
      <c r="N44" s="2" t="b">
        <f t="shared" si="6"/>
        <v>1</v>
      </c>
      <c r="O44" s="2">
        <f t="shared" si="7"/>
        <v>1</v>
      </c>
      <c r="P44" s="2" t="b">
        <f t="shared" si="8"/>
        <v>1</v>
      </c>
      <c r="Q44" s="3">
        <f>Mannschaften!D43</f>
        <v>1</v>
      </c>
      <c r="R44" s="3">
        <f>Mannschaften!E43</f>
        <v>0</v>
      </c>
      <c r="S44" s="3" t="str">
        <f>Mannschaften!F43</f>
        <v>D</v>
      </c>
      <c r="T44" s="3">
        <f>Mannschaften!H43</f>
        <v>0</v>
      </c>
      <c r="U44" s="3">
        <f>Mannschaften!I43</f>
        <v>1</v>
      </c>
      <c r="V44" s="3">
        <f>Mannschaften!J43</f>
        <v>0</v>
      </c>
      <c r="W44" s="3">
        <f>Mannschaften!G43</f>
        <v>0</v>
      </c>
    </row>
    <row r="45" spans="1:23" x14ac:dyDescent="0.25">
      <c r="A45" s="2">
        <f>Mannschaften!A44</f>
        <v>10102</v>
      </c>
      <c r="B45" s="2" t="str">
        <f>Mannschaften!B44</f>
        <v>ESV Weil a. Rh</v>
      </c>
      <c r="C45" s="2">
        <f>Mannschaften!C44</f>
        <v>3</v>
      </c>
      <c r="D45" s="3" t="str">
        <f t="shared" si="0"/>
        <v>mJ E</v>
      </c>
      <c r="E45" s="3" t="str">
        <f t="shared" si="1"/>
        <v>I</v>
      </c>
      <c r="F45" s="3" t="str">
        <f t="shared" si="2"/>
        <v>So</v>
      </c>
      <c r="G45" s="3" t="str">
        <f t="shared" si="3"/>
        <v>BK</v>
      </c>
      <c r="H45" s="2" t="str">
        <f>Mannschaften!K44</f>
        <v>weiß/schwarz</v>
      </c>
      <c r="I45" s="2" t="str">
        <f>Mannschaften!L44</f>
        <v>grün/schwarz</v>
      </c>
      <c r="J45" s="2">
        <f>Mannschaften!M44</f>
        <v>0</v>
      </c>
      <c r="K45" s="2" t="str">
        <f t="shared" si="4"/>
        <v>ok</v>
      </c>
      <c r="M45" s="2">
        <f t="shared" si="5"/>
        <v>1</v>
      </c>
      <c r="N45" s="2" t="b">
        <f t="shared" si="6"/>
        <v>1</v>
      </c>
      <c r="O45" s="2">
        <f t="shared" si="7"/>
        <v>2</v>
      </c>
      <c r="P45" s="2" t="b">
        <f t="shared" si="8"/>
        <v>1</v>
      </c>
      <c r="Q45" s="3">
        <f>Mannschaften!D44</f>
        <v>1</v>
      </c>
      <c r="R45" s="3">
        <f>Mannschaften!E44</f>
        <v>0</v>
      </c>
      <c r="S45" s="3" t="str">
        <f>Mannschaften!F44</f>
        <v>E</v>
      </c>
      <c r="T45" s="3">
        <f>Mannschaften!H44</f>
        <v>1</v>
      </c>
      <c r="U45" s="3">
        <f>Mannschaften!I44</f>
        <v>0</v>
      </c>
      <c r="V45" s="3">
        <f>Mannschaften!J44</f>
        <v>1</v>
      </c>
      <c r="W45" s="3">
        <f>Mannschaften!G44</f>
        <v>1</v>
      </c>
    </row>
    <row r="46" spans="1:23" x14ac:dyDescent="0.25">
      <c r="A46" s="2">
        <f>Mannschaften!A45</f>
        <v>10062</v>
      </c>
      <c r="B46" s="2" t="str">
        <f>Mannschaften!B45</f>
        <v>FT 1844</v>
      </c>
      <c r="C46" s="2">
        <f>Mannschaften!C45</f>
        <v>4</v>
      </c>
      <c r="D46" s="3" t="str">
        <f t="shared" si="0"/>
        <v>mJ E</v>
      </c>
      <c r="E46" s="3" t="str">
        <f t="shared" si="1"/>
        <v/>
      </c>
      <c r="F46" s="3" t="str">
        <f t="shared" si="2"/>
        <v>So</v>
      </c>
      <c r="G46" s="3" t="str">
        <f t="shared" si="3"/>
        <v/>
      </c>
      <c r="H46" s="2" t="str">
        <f>Mannschaften!K45</f>
        <v>Schwarz/Schwarz</v>
      </c>
      <c r="I46" s="2" t="str">
        <f>Mannschaften!L45</f>
        <v>Schwarz/Schwarz</v>
      </c>
      <c r="J46" s="2">
        <f>Mannschaften!M45</f>
        <v>0</v>
      </c>
      <c r="K46" s="2" t="str">
        <f t="shared" si="4"/>
        <v>ok</v>
      </c>
      <c r="M46" s="2">
        <f t="shared" si="5"/>
        <v>1</v>
      </c>
      <c r="N46" s="2" t="b">
        <f t="shared" si="6"/>
        <v>1</v>
      </c>
      <c r="O46" s="2">
        <f t="shared" si="7"/>
        <v>1</v>
      </c>
      <c r="P46" s="2" t="b">
        <f t="shared" si="8"/>
        <v>1</v>
      </c>
      <c r="Q46" s="3">
        <f>Mannschaften!D45</f>
        <v>1</v>
      </c>
      <c r="R46" s="3">
        <f>Mannschaften!E45</f>
        <v>0</v>
      </c>
      <c r="S46" s="3" t="str">
        <f>Mannschaften!F45</f>
        <v>E</v>
      </c>
      <c r="T46" s="3">
        <f>Mannschaften!H45</f>
        <v>1</v>
      </c>
      <c r="U46" s="3">
        <f>Mannschaften!I45</f>
        <v>0</v>
      </c>
      <c r="V46" s="3">
        <f>Mannschaften!J45</f>
        <v>0</v>
      </c>
      <c r="W46" s="3">
        <f>Mannschaften!G45</f>
        <v>0</v>
      </c>
    </row>
    <row r="47" spans="1:23" x14ac:dyDescent="0.25">
      <c r="A47" s="2">
        <f>Mannschaften!A46</f>
        <v>10075</v>
      </c>
      <c r="B47" s="2" t="str">
        <f>Mannschaften!B46</f>
        <v>SG Könd/Tening</v>
      </c>
      <c r="C47" s="2">
        <f>Mannschaften!C46</f>
        <v>3</v>
      </c>
      <c r="D47" s="3" t="str">
        <f t="shared" si="0"/>
        <v>mJ E</v>
      </c>
      <c r="E47" s="3" t="str">
        <f t="shared" si="1"/>
        <v/>
      </c>
      <c r="F47" s="3" t="str">
        <f t="shared" si="2"/>
        <v>So</v>
      </c>
      <c r="G47" s="3" t="str">
        <f t="shared" si="3"/>
        <v/>
      </c>
      <c r="H47" s="2" t="str">
        <f>Mannschaften!K46</f>
        <v>Gelb/Schwarz</v>
      </c>
      <c r="I47" s="2" t="str">
        <f>Mannschaften!L46</f>
        <v>Rot</v>
      </c>
      <c r="J47" s="2" t="str">
        <f>Mannschaften!M46</f>
        <v>Wir melden Turnierform 2023/24 und Sommerrunde!</v>
      </c>
      <c r="K47" s="2" t="str">
        <f t="shared" si="4"/>
        <v>ok</v>
      </c>
      <c r="M47" s="2">
        <f t="shared" si="5"/>
        <v>1</v>
      </c>
      <c r="N47" s="2" t="b">
        <f t="shared" si="6"/>
        <v>1</v>
      </c>
      <c r="O47" s="2">
        <f t="shared" si="7"/>
        <v>1</v>
      </c>
      <c r="P47" s="2" t="b">
        <f t="shared" si="8"/>
        <v>1</v>
      </c>
      <c r="Q47" s="3">
        <f>Mannschaften!D46</f>
        <v>1</v>
      </c>
      <c r="R47" s="3">
        <f>Mannschaften!E46</f>
        <v>0</v>
      </c>
      <c r="S47" s="3" t="str">
        <f>Mannschaften!F46</f>
        <v>E</v>
      </c>
      <c r="T47" s="3">
        <f>Mannschaften!H46</f>
        <v>1</v>
      </c>
      <c r="U47" s="3">
        <f>Mannschaften!I46</f>
        <v>0</v>
      </c>
      <c r="V47" s="3">
        <f>Mannschaften!J46</f>
        <v>0</v>
      </c>
      <c r="W47" s="3">
        <f>Mannschaften!G46</f>
        <v>0</v>
      </c>
    </row>
    <row r="48" spans="1:23" x14ac:dyDescent="0.25">
      <c r="A48" s="2">
        <f>Mannschaften!A47</f>
        <v>10172</v>
      </c>
      <c r="B48" s="2" t="str">
        <f>Mannschaften!B47</f>
        <v>SG Maulb/Stein</v>
      </c>
      <c r="C48" s="2">
        <f>Mannschaften!C47</f>
        <v>4</v>
      </c>
      <c r="D48" s="3" t="str">
        <f t="shared" si="0"/>
        <v>mJ E</v>
      </c>
      <c r="E48" s="3" t="str">
        <f t="shared" si="1"/>
        <v/>
      </c>
      <c r="F48" s="3" t="str">
        <f t="shared" si="2"/>
        <v>So</v>
      </c>
      <c r="G48" s="3" t="str">
        <f t="shared" si="3"/>
        <v/>
      </c>
      <c r="H48" s="2" t="str">
        <f>Mannschaften!K47</f>
        <v>rot/schwarz</v>
      </c>
      <c r="I48" s="2">
        <f>Mannschaften!L47</f>
        <v>0</v>
      </c>
      <c r="J48" s="2">
        <f>Mannschaften!M47</f>
        <v>0</v>
      </c>
      <c r="K48" s="2" t="str">
        <f t="shared" si="4"/>
        <v>ok</v>
      </c>
      <c r="M48" s="2">
        <f t="shared" si="5"/>
        <v>1</v>
      </c>
      <c r="N48" s="2" t="b">
        <f t="shared" si="6"/>
        <v>1</v>
      </c>
      <c r="O48" s="2">
        <f t="shared" si="7"/>
        <v>1</v>
      </c>
      <c r="P48" s="2" t="b">
        <f t="shared" si="8"/>
        <v>1</v>
      </c>
      <c r="Q48" s="3">
        <f>Mannschaften!D47</f>
        <v>1</v>
      </c>
      <c r="R48" s="3">
        <f>Mannschaften!E47</f>
        <v>0</v>
      </c>
      <c r="S48" s="3" t="str">
        <f>Mannschaften!F47</f>
        <v>E</v>
      </c>
      <c r="T48" s="3">
        <f>Mannschaften!H47</f>
        <v>1</v>
      </c>
      <c r="U48" s="3">
        <f>Mannschaften!I47</f>
        <v>0</v>
      </c>
      <c r="V48" s="3">
        <f>Mannschaften!J47</f>
        <v>0</v>
      </c>
      <c r="W48" s="3">
        <f>Mannschaften!G47</f>
        <v>0</v>
      </c>
    </row>
    <row r="49" spans="1:23" x14ac:dyDescent="0.25">
      <c r="A49" s="2">
        <f>Mannschaften!A48</f>
        <v>10172</v>
      </c>
      <c r="B49" s="2" t="str">
        <f>Mannschaften!B48</f>
        <v>SG Maulb/Stein</v>
      </c>
      <c r="C49" s="2">
        <f>Mannschaften!C48</f>
        <v>5</v>
      </c>
      <c r="D49" s="3" t="str">
        <f t="shared" si="0"/>
        <v>mJ E</v>
      </c>
      <c r="E49" s="3" t="str">
        <f t="shared" si="1"/>
        <v>II</v>
      </c>
      <c r="F49" s="3" t="str">
        <f t="shared" si="2"/>
        <v>So</v>
      </c>
      <c r="G49" s="3" t="str">
        <f t="shared" si="3"/>
        <v/>
      </c>
      <c r="H49" s="2" t="str">
        <f>Mannschaften!K48</f>
        <v>rot/schwarz</v>
      </c>
      <c r="I49" s="2">
        <f>Mannschaften!L48</f>
        <v>0</v>
      </c>
      <c r="J49" s="2">
        <f>Mannschaften!M48</f>
        <v>0</v>
      </c>
      <c r="K49" s="2" t="str">
        <f t="shared" si="4"/>
        <v>ok</v>
      </c>
      <c r="M49" s="2">
        <f t="shared" si="5"/>
        <v>1</v>
      </c>
      <c r="N49" s="2" t="b">
        <f t="shared" si="6"/>
        <v>1</v>
      </c>
      <c r="O49" s="2">
        <f t="shared" si="7"/>
        <v>1</v>
      </c>
      <c r="P49" s="2" t="b">
        <f t="shared" si="8"/>
        <v>1</v>
      </c>
      <c r="Q49" s="3">
        <f>Mannschaften!D48</f>
        <v>1</v>
      </c>
      <c r="R49" s="3">
        <f>Mannschaften!E48</f>
        <v>0</v>
      </c>
      <c r="S49" s="3" t="str">
        <f>Mannschaften!F48</f>
        <v>E</v>
      </c>
      <c r="T49" s="3">
        <f>Mannschaften!H48</f>
        <v>1</v>
      </c>
      <c r="U49" s="3">
        <f>Mannschaften!I48</f>
        <v>0</v>
      </c>
      <c r="V49" s="3">
        <f>Mannschaften!J48</f>
        <v>0</v>
      </c>
      <c r="W49" s="3">
        <f>Mannschaften!G48</f>
        <v>2</v>
      </c>
    </row>
    <row r="50" spans="1:23" x14ac:dyDescent="0.25">
      <c r="A50" s="2">
        <f>Mannschaften!A49</f>
        <v>10069</v>
      </c>
      <c r="B50" s="2" t="str">
        <f>Mannschaften!B49</f>
        <v>TSV Frbg-Zäh.</v>
      </c>
      <c r="C50" s="2">
        <f>Mannschaften!C49</f>
        <v>5</v>
      </c>
      <c r="D50" s="3" t="str">
        <f t="shared" si="0"/>
        <v>mJ E</v>
      </c>
      <c r="E50" s="3" t="str">
        <f t="shared" si="1"/>
        <v/>
      </c>
      <c r="F50" s="3" t="str">
        <f t="shared" si="2"/>
        <v>So*</v>
      </c>
      <c r="G50" s="3" t="str">
        <f t="shared" si="3"/>
        <v/>
      </c>
      <c r="H50" s="2">
        <f>Mannschaften!K49</f>
        <v>0</v>
      </c>
      <c r="I50" s="2">
        <f>Mannschaften!L49</f>
        <v>0</v>
      </c>
      <c r="J50" s="2" t="str">
        <f>Mannschaften!M49</f>
        <v>Rundenform</v>
      </c>
      <c r="K50" s="2" t="str">
        <f t="shared" si="4"/>
        <v>ok</v>
      </c>
      <c r="M50" s="2">
        <f t="shared" si="5"/>
        <v>1</v>
      </c>
      <c r="N50" s="2" t="b">
        <f t="shared" si="6"/>
        <v>1</v>
      </c>
      <c r="O50" s="2">
        <f t="shared" si="7"/>
        <v>1</v>
      </c>
      <c r="P50" s="2" t="b">
        <f t="shared" si="8"/>
        <v>1</v>
      </c>
      <c r="Q50" s="3">
        <f>Mannschaften!D49</f>
        <v>1</v>
      </c>
      <c r="R50" s="3">
        <f>Mannschaften!E49</f>
        <v>0</v>
      </c>
      <c r="S50" s="3" t="str">
        <f>Mannschaften!F49</f>
        <v>E</v>
      </c>
      <c r="T50" s="3">
        <f>Mannschaften!H49</f>
        <v>0</v>
      </c>
      <c r="U50" s="3">
        <f>Mannschaften!I49</f>
        <v>1</v>
      </c>
      <c r="V50" s="3">
        <f>Mannschaften!J49</f>
        <v>0</v>
      </c>
      <c r="W50" s="3">
        <f>Mannschaften!G49</f>
        <v>0</v>
      </c>
    </row>
    <row r="51" spans="1:23" x14ac:dyDescent="0.25">
      <c r="A51" s="2">
        <f>Mannschaften!A50</f>
        <v>10069</v>
      </c>
      <c r="B51" s="2" t="str">
        <f>Mannschaften!B50</f>
        <v>TSV Frbg-Zäh.</v>
      </c>
      <c r="C51" s="2">
        <f>Mannschaften!C50</f>
        <v>6</v>
      </c>
      <c r="D51" s="3" t="str">
        <f t="shared" si="0"/>
        <v>mJ E</v>
      </c>
      <c r="E51" s="3" t="str">
        <f t="shared" si="1"/>
        <v/>
      </c>
      <c r="F51" s="3" t="str">
        <f t="shared" si="2"/>
        <v>So*</v>
      </c>
      <c r="G51" s="3" t="str">
        <f t="shared" si="3"/>
        <v/>
      </c>
      <c r="H51" s="2">
        <f>Mannschaften!K50</f>
        <v>0</v>
      </c>
      <c r="I51" s="2">
        <f>Mannschaften!L50</f>
        <v>0</v>
      </c>
      <c r="J51" s="2" t="str">
        <f>Mannschaften!M50</f>
        <v>Turnierform</v>
      </c>
      <c r="K51" s="2" t="str">
        <f t="shared" si="4"/>
        <v>ok</v>
      </c>
      <c r="M51" s="2">
        <f t="shared" si="5"/>
        <v>1</v>
      </c>
      <c r="N51" s="2" t="b">
        <f t="shared" si="6"/>
        <v>1</v>
      </c>
      <c r="O51" s="2">
        <f t="shared" si="7"/>
        <v>1</v>
      </c>
      <c r="P51" s="2" t="b">
        <f t="shared" si="8"/>
        <v>1</v>
      </c>
      <c r="Q51" s="3">
        <f>Mannschaften!D50</f>
        <v>1</v>
      </c>
      <c r="R51" s="3">
        <f>Mannschaften!E50</f>
        <v>0</v>
      </c>
      <c r="S51" s="3" t="str">
        <f>Mannschaften!F50</f>
        <v>E</v>
      </c>
      <c r="T51" s="3">
        <f>Mannschaften!H50</f>
        <v>0</v>
      </c>
      <c r="U51" s="3">
        <f>Mannschaften!I50</f>
        <v>1</v>
      </c>
      <c r="V51" s="3">
        <f>Mannschaften!J50</f>
        <v>0</v>
      </c>
      <c r="W51" s="3">
        <f>Mannschaften!G50</f>
        <v>0</v>
      </c>
    </row>
    <row r="52" spans="1:23" x14ac:dyDescent="0.25">
      <c r="A52" s="2">
        <f>Mannschaften!A51</f>
        <v>10240</v>
      </c>
      <c r="B52" s="2" t="str">
        <f>Mannschaften!B51</f>
        <v>HSV Schopfheim</v>
      </c>
      <c r="C52" s="2">
        <f>Mannschaften!C51</f>
        <v>5</v>
      </c>
      <c r="D52" s="3" t="str">
        <f t="shared" si="0"/>
        <v>mJ E</v>
      </c>
      <c r="E52" s="3" t="str">
        <f t="shared" si="1"/>
        <v/>
      </c>
      <c r="F52" s="3" t="str">
        <f t="shared" si="2"/>
        <v>So*</v>
      </c>
      <c r="G52" s="3" t="str">
        <f t="shared" si="3"/>
        <v/>
      </c>
      <c r="H52" s="2" t="str">
        <f>Mannschaften!K51</f>
        <v>Blau/Schwarz</v>
      </c>
      <c r="I52" s="2" t="str">
        <f>Mannschaften!L51</f>
        <v>Rot/Schwarz</v>
      </c>
      <c r="J52" s="2" t="str">
        <f>Mannschaften!M51</f>
        <v>Meldung für RF BK</v>
      </c>
      <c r="K52" s="2" t="str">
        <f t="shared" si="4"/>
        <v>ok</v>
      </c>
      <c r="M52" s="2">
        <f t="shared" si="5"/>
        <v>1</v>
      </c>
      <c r="N52" s="2" t="b">
        <f t="shared" si="6"/>
        <v>1</v>
      </c>
      <c r="O52" s="2">
        <f t="shared" si="7"/>
        <v>1</v>
      </c>
      <c r="P52" s="2" t="b">
        <f t="shared" si="8"/>
        <v>1</v>
      </c>
      <c r="Q52" s="3">
        <f>Mannschaften!D51</f>
        <v>1</v>
      </c>
      <c r="R52" s="3">
        <f>Mannschaften!E51</f>
        <v>0</v>
      </c>
      <c r="S52" s="3" t="str">
        <f>Mannschaften!F51</f>
        <v>E</v>
      </c>
      <c r="T52" s="3">
        <f>Mannschaften!H51</f>
        <v>0</v>
      </c>
      <c r="U52" s="3">
        <f>Mannschaften!I51</f>
        <v>1</v>
      </c>
      <c r="V52" s="3">
        <f>Mannschaften!J51</f>
        <v>0</v>
      </c>
      <c r="W52" s="3">
        <f>Mannschaften!G51</f>
        <v>0</v>
      </c>
    </row>
    <row r="53" spans="1:23" x14ac:dyDescent="0.25">
      <c r="A53" s="2">
        <f>Mannschaften!A52</f>
        <v>10080</v>
      </c>
      <c r="B53" s="2" t="str">
        <f>Mannschaften!B52</f>
        <v>TuS Oberhausen</v>
      </c>
      <c r="C53" s="2">
        <f>Mannschaften!C52</f>
        <v>8</v>
      </c>
      <c r="D53" s="3" t="str">
        <f t="shared" si="0"/>
        <v>mJ E</v>
      </c>
      <c r="E53" s="3" t="str">
        <f t="shared" si="1"/>
        <v/>
      </c>
      <c r="F53" s="3" t="str">
        <f t="shared" si="2"/>
        <v>nBK</v>
      </c>
      <c r="G53" s="3" t="str">
        <f t="shared" si="3"/>
        <v>BK</v>
      </c>
      <c r="H53" s="2">
        <f>Mannschaften!K52</f>
        <v>0</v>
      </c>
      <c r="I53" s="2">
        <f>Mannschaften!L52</f>
        <v>0</v>
      </c>
      <c r="J53" s="2">
        <f>Mannschaften!M52</f>
        <v>0</v>
      </c>
      <c r="K53" s="2" t="str">
        <f t="shared" si="4"/>
        <v>ok</v>
      </c>
      <c r="M53" s="2">
        <f t="shared" si="5"/>
        <v>1</v>
      </c>
      <c r="N53" s="2" t="b">
        <f t="shared" si="6"/>
        <v>1</v>
      </c>
      <c r="O53" s="2">
        <f t="shared" si="7"/>
        <v>1</v>
      </c>
      <c r="P53" s="2" t="b">
        <f t="shared" si="8"/>
        <v>1</v>
      </c>
      <c r="Q53" s="3">
        <f>Mannschaften!D52</f>
        <v>1</v>
      </c>
      <c r="R53" s="3">
        <f>Mannschaften!E52</f>
        <v>0</v>
      </c>
      <c r="S53" s="3" t="str">
        <f>Mannschaften!F52</f>
        <v>E</v>
      </c>
      <c r="T53" s="3">
        <f>Mannschaften!H52</f>
        <v>0</v>
      </c>
      <c r="U53" s="3">
        <f>Mannschaften!I52</f>
        <v>0</v>
      </c>
      <c r="V53" s="3">
        <f>Mannschaften!J52</f>
        <v>1</v>
      </c>
      <c r="W53" s="3">
        <f>Mannschaften!G52</f>
        <v>0</v>
      </c>
    </row>
    <row r="54" spans="1:23" x14ac:dyDescent="0.25">
      <c r="A54" s="2">
        <f>Mannschaften!A53</f>
        <v>10240</v>
      </c>
      <c r="B54" s="2" t="str">
        <f>Mannschaften!B53</f>
        <v>HSV Schopfheim</v>
      </c>
      <c r="C54" s="2">
        <f>Mannschaften!C53</f>
        <v>6</v>
      </c>
      <c r="D54" s="3" t="str">
        <f t="shared" si="0"/>
        <v>mJ E</v>
      </c>
      <c r="E54" s="3" t="str">
        <f t="shared" si="1"/>
        <v>II</v>
      </c>
      <c r="F54" s="3" t="str">
        <f t="shared" si="2"/>
        <v>-</v>
      </c>
      <c r="G54" s="3" t="str">
        <f t="shared" si="3"/>
        <v/>
      </c>
      <c r="H54" s="2" t="str">
        <f>Mannschaften!K53</f>
        <v>Weiss/Schwarz</v>
      </c>
      <c r="I54" s="2" t="str">
        <f>Mannschaften!L53</f>
        <v>Rot/Schwarz</v>
      </c>
      <c r="J54" s="2" t="str">
        <f>Mannschaften!M53</f>
        <v>Meldung für TF</v>
      </c>
      <c r="K54" s="2" t="str">
        <f t="shared" si="4"/>
        <v>ok</v>
      </c>
      <c r="M54" s="2">
        <f t="shared" si="5"/>
        <v>1</v>
      </c>
      <c r="N54" s="2" t="b">
        <f t="shared" si="6"/>
        <v>1</v>
      </c>
      <c r="O54" s="2">
        <f t="shared" si="7"/>
        <v>0</v>
      </c>
      <c r="P54" s="2" t="b">
        <f t="shared" si="8"/>
        <v>1</v>
      </c>
      <c r="Q54" s="3">
        <f>Mannschaften!D53</f>
        <v>1</v>
      </c>
      <c r="R54" s="3">
        <f>Mannschaften!E53</f>
        <v>0</v>
      </c>
      <c r="S54" s="3" t="str">
        <f>Mannschaften!F53</f>
        <v>E</v>
      </c>
      <c r="T54" s="3">
        <f>Mannschaften!H53</f>
        <v>0</v>
      </c>
      <c r="U54" s="3">
        <f>Mannschaften!I53</f>
        <v>0</v>
      </c>
      <c r="V54" s="3">
        <f>Mannschaften!J53</f>
        <v>0</v>
      </c>
      <c r="W54" s="3">
        <f>Mannschaften!G53</f>
        <v>2</v>
      </c>
    </row>
    <row r="55" spans="1:23" x14ac:dyDescent="0.25">
      <c r="A55" s="2">
        <f>Mannschaften!A54</f>
        <v>10277</v>
      </c>
      <c r="B55" s="2" t="str">
        <f>Mannschaften!B54</f>
        <v>SG SFE/AFZ FR</v>
      </c>
      <c r="C55" s="2">
        <f>Mannschaften!C54</f>
        <v>1</v>
      </c>
      <c r="D55" s="3" t="str">
        <f t="shared" si="0"/>
        <v>wJ A</v>
      </c>
      <c r="E55" s="3" t="str">
        <f t="shared" si="1"/>
        <v/>
      </c>
      <c r="F55" s="3" t="str">
        <f t="shared" si="2"/>
        <v>So</v>
      </c>
      <c r="G55" s="3" t="str">
        <f t="shared" si="3"/>
        <v>BK</v>
      </c>
      <c r="H55" s="2" t="str">
        <f>Mannschaften!K54</f>
        <v>Schwarz/Schwarz</v>
      </c>
      <c r="I55" s="2" t="str">
        <f>Mannschaften!L54</f>
        <v>Rot/Schwarz</v>
      </c>
      <c r="J55" s="2">
        <f>Mannschaften!M54</f>
        <v>0</v>
      </c>
      <c r="K55" s="2" t="str">
        <f t="shared" si="4"/>
        <v>ok</v>
      </c>
      <c r="M55" s="2">
        <f t="shared" si="5"/>
        <v>1</v>
      </c>
      <c r="N55" s="2" t="b">
        <f t="shared" si="6"/>
        <v>1</v>
      </c>
      <c r="O55" s="2">
        <f t="shared" si="7"/>
        <v>3</v>
      </c>
      <c r="P55" s="2" t="b">
        <f t="shared" si="8"/>
        <v>1</v>
      </c>
      <c r="Q55" s="3">
        <f>Mannschaften!D54</f>
        <v>0</v>
      </c>
      <c r="R55" s="3">
        <f>Mannschaften!E54</f>
        <v>1</v>
      </c>
      <c r="S55" s="3" t="str">
        <f>Mannschaften!F54</f>
        <v>A</v>
      </c>
      <c r="T55" s="3">
        <f>Mannschaften!H54</f>
        <v>1</v>
      </c>
      <c r="U55" s="3">
        <f>Mannschaften!I54</f>
        <v>1</v>
      </c>
      <c r="V55" s="3">
        <f>Mannschaften!J54</f>
        <v>1</v>
      </c>
      <c r="W55" s="3">
        <f>Mannschaften!G54</f>
        <v>0</v>
      </c>
    </row>
    <row r="56" spans="1:23" x14ac:dyDescent="0.25">
      <c r="A56" s="2">
        <f>Mannschaften!A55</f>
        <v>10264</v>
      </c>
      <c r="B56" s="2" t="str">
        <f>Mannschaften!B55</f>
        <v>HSG Dreiland</v>
      </c>
      <c r="C56" s="2">
        <f>Mannschaften!C55</f>
        <v>5</v>
      </c>
      <c r="D56" s="3" t="str">
        <f t="shared" si="0"/>
        <v>wJ A</v>
      </c>
      <c r="E56" s="3" t="str">
        <f t="shared" si="1"/>
        <v>I</v>
      </c>
      <c r="F56" s="3" t="str">
        <f t="shared" si="2"/>
        <v>So</v>
      </c>
      <c r="G56" s="3" t="str">
        <f t="shared" si="3"/>
        <v>BK</v>
      </c>
      <c r="H56" s="2" t="str">
        <f>Mannschaften!K55</f>
        <v>weiß/schwarz</v>
      </c>
      <c r="I56" s="2" t="str">
        <f>Mannschaften!L55</f>
        <v>grün/schwarz</v>
      </c>
      <c r="J56" s="2">
        <f>Mannschaften!M55</f>
        <v>0</v>
      </c>
      <c r="K56" s="2" t="str">
        <f t="shared" si="4"/>
        <v>ok</v>
      </c>
      <c r="M56" s="2">
        <f t="shared" si="5"/>
        <v>1</v>
      </c>
      <c r="N56" s="2" t="b">
        <f t="shared" si="6"/>
        <v>1</v>
      </c>
      <c r="O56" s="2">
        <f t="shared" si="7"/>
        <v>2</v>
      </c>
      <c r="P56" s="2" t="b">
        <f t="shared" si="8"/>
        <v>1</v>
      </c>
      <c r="Q56" s="3">
        <f>Mannschaften!D55</f>
        <v>0</v>
      </c>
      <c r="R56" s="3">
        <f>Mannschaften!E55</f>
        <v>1</v>
      </c>
      <c r="S56" s="3" t="str">
        <f>Mannschaften!F55</f>
        <v>A</v>
      </c>
      <c r="T56" s="3">
        <f>Mannschaften!H55</f>
        <v>1</v>
      </c>
      <c r="U56" s="3">
        <f>Mannschaften!I55</f>
        <v>0</v>
      </c>
      <c r="V56" s="3">
        <f>Mannschaften!J55</f>
        <v>1</v>
      </c>
      <c r="W56" s="3">
        <f>Mannschaften!G55</f>
        <v>1</v>
      </c>
    </row>
    <row r="57" spans="1:23" x14ac:dyDescent="0.25">
      <c r="A57" s="2">
        <f>Mannschaften!A56</f>
        <v>10171</v>
      </c>
      <c r="B57" s="2" t="str">
        <f>Mannschaften!B56</f>
        <v>SG Waldk/Denz</v>
      </c>
      <c r="C57" s="2">
        <f>Mannschaften!C56</f>
        <v>2</v>
      </c>
      <c r="D57" s="3" t="str">
        <f t="shared" si="0"/>
        <v>wJ A</v>
      </c>
      <c r="E57" s="3" t="str">
        <f t="shared" si="1"/>
        <v/>
      </c>
      <c r="F57" s="3" t="str">
        <f t="shared" si="2"/>
        <v>So*</v>
      </c>
      <c r="G57" s="3" t="str">
        <f t="shared" si="3"/>
        <v/>
      </c>
      <c r="H57" s="2" t="str">
        <f>Mannschaften!K56</f>
        <v>gelb blau</v>
      </c>
      <c r="I57" s="2" t="str">
        <f>Mannschaften!L56</f>
        <v>blau schwarz</v>
      </c>
      <c r="J57" s="2">
        <f>Mannschaften!M56</f>
        <v>0</v>
      </c>
      <c r="K57" s="2" t="str">
        <f t="shared" si="4"/>
        <v>ok</v>
      </c>
      <c r="M57" s="2">
        <f t="shared" si="5"/>
        <v>1</v>
      </c>
      <c r="N57" s="2" t="b">
        <f t="shared" si="6"/>
        <v>1</v>
      </c>
      <c r="O57" s="2">
        <f t="shared" si="7"/>
        <v>1</v>
      </c>
      <c r="P57" s="2" t="b">
        <f t="shared" si="8"/>
        <v>1</v>
      </c>
      <c r="Q57" s="3">
        <f>Mannschaften!D56</f>
        <v>0</v>
      </c>
      <c r="R57" s="3">
        <f>Mannschaften!E56</f>
        <v>1</v>
      </c>
      <c r="S57" s="3" t="str">
        <f>Mannschaften!F56</f>
        <v>A</v>
      </c>
      <c r="T57" s="3">
        <f>Mannschaften!H56</f>
        <v>0</v>
      </c>
      <c r="U57" s="3">
        <f>Mannschaften!I56</f>
        <v>1</v>
      </c>
      <c r="V57" s="3">
        <f>Mannschaften!J56</f>
        <v>0</v>
      </c>
      <c r="W57" s="3">
        <f>Mannschaften!G56</f>
        <v>0</v>
      </c>
    </row>
    <row r="58" spans="1:23" x14ac:dyDescent="0.25">
      <c r="A58" s="2">
        <f>Mannschaften!A57</f>
        <v>10207</v>
      </c>
      <c r="B58" s="2" t="str">
        <f>Mannschaften!B57</f>
        <v>SG Kenz/Herbol</v>
      </c>
      <c r="C58" s="2">
        <f>Mannschaften!C57</f>
        <v>3</v>
      </c>
      <c r="D58" s="3" t="str">
        <f t="shared" si="0"/>
        <v>wJ A</v>
      </c>
      <c r="E58" s="3" t="str">
        <f t="shared" si="1"/>
        <v/>
      </c>
      <c r="F58" s="3" t="str">
        <f t="shared" si="2"/>
        <v>So*</v>
      </c>
      <c r="G58" s="3" t="str">
        <f t="shared" si="3"/>
        <v/>
      </c>
      <c r="H58" s="2" t="str">
        <f>Mannschaften!K57</f>
        <v>blau/schwarz</v>
      </c>
      <c r="I58" s="2" t="str">
        <f>Mannschaften!L57</f>
        <v>grün</v>
      </c>
      <c r="J58" s="2" t="str">
        <f>Mannschaften!M57</f>
        <v>Teiln. So. wenn für BK-Quali erf.</v>
      </c>
      <c r="K58" s="2" t="str">
        <f t="shared" si="4"/>
        <v>ok</v>
      </c>
      <c r="M58" s="2">
        <f t="shared" si="5"/>
        <v>1</v>
      </c>
      <c r="N58" s="2" t="b">
        <f t="shared" si="6"/>
        <v>1</v>
      </c>
      <c r="O58" s="2">
        <f t="shared" si="7"/>
        <v>1</v>
      </c>
      <c r="P58" s="2" t="b">
        <f t="shared" si="8"/>
        <v>1</v>
      </c>
      <c r="Q58" s="3">
        <f>Mannschaften!D57</f>
        <v>0</v>
      </c>
      <c r="R58" s="3">
        <f>Mannschaften!E57</f>
        <v>1</v>
      </c>
      <c r="S58" s="3" t="str">
        <f>Mannschaften!F57</f>
        <v>A</v>
      </c>
      <c r="T58" s="3">
        <f>Mannschaften!H57</f>
        <v>0</v>
      </c>
      <c r="U58" s="3">
        <f>Mannschaften!I57</f>
        <v>1</v>
      </c>
      <c r="V58" s="3">
        <f>Mannschaften!J57</f>
        <v>0</v>
      </c>
      <c r="W58" s="3">
        <f>Mannschaften!G57</f>
        <v>0</v>
      </c>
    </row>
    <row r="59" spans="1:23" x14ac:dyDescent="0.25">
      <c r="A59" s="2">
        <f>Mannschaften!A58</f>
        <v>10240</v>
      </c>
      <c r="B59" s="2" t="str">
        <f>Mannschaften!B58</f>
        <v>HSV Schopfheim</v>
      </c>
      <c r="C59" s="2">
        <f>Mannschaften!C58</f>
        <v>7</v>
      </c>
      <c r="D59" s="3" t="str">
        <f t="shared" si="0"/>
        <v>wJ A</v>
      </c>
      <c r="E59" s="3" t="str">
        <f t="shared" si="1"/>
        <v/>
      </c>
      <c r="F59" s="3" t="str">
        <f t="shared" si="2"/>
        <v>So*</v>
      </c>
      <c r="G59" s="3" t="str">
        <f t="shared" si="3"/>
        <v/>
      </c>
      <c r="H59" s="2" t="str">
        <f>Mannschaften!K58</f>
        <v>Blau/Schwarz</v>
      </c>
      <c r="I59" s="2" t="str">
        <f>Mannschaften!L58</f>
        <v>Rot/Schwarz</v>
      </c>
      <c r="J59" s="2">
        <f>Mannschaften!M58</f>
        <v>0</v>
      </c>
      <c r="K59" s="2" t="str">
        <f t="shared" si="4"/>
        <v>ok</v>
      </c>
      <c r="M59" s="2">
        <f t="shared" si="5"/>
        <v>1</v>
      </c>
      <c r="N59" s="2" t="b">
        <f t="shared" si="6"/>
        <v>1</v>
      </c>
      <c r="O59" s="2">
        <f t="shared" si="7"/>
        <v>1</v>
      </c>
      <c r="P59" s="2" t="b">
        <f t="shared" si="8"/>
        <v>1</v>
      </c>
      <c r="Q59" s="3">
        <f>Mannschaften!D58</f>
        <v>0</v>
      </c>
      <c r="R59" s="3">
        <f>Mannschaften!E58</f>
        <v>1</v>
      </c>
      <c r="S59" s="3" t="str">
        <f>Mannschaften!F58</f>
        <v>A</v>
      </c>
      <c r="T59" s="3">
        <f>Mannschaften!H58</f>
        <v>0</v>
      </c>
      <c r="U59" s="3">
        <f>Mannschaften!I58</f>
        <v>1</v>
      </c>
      <c r="V59" s="3">
        <f>Mannschaften!J58</f>
        <v>0</v>
      </c>
      <c r="W59" s="3">
        <f>Mannschaften!G58</f>
        <v>0</v>
      </c>
    </row>
    <row r="60" spans="1:23" x14ac:dyDescent="0.25">
      <c r="A60" s="2">
        <f>Mannschaften!A59</f>
        <v>10064</v>
      </c>
      <c r="B60" s="2" t="str">
        <f>Mannschaften!B59</f>
        <v>HSG Freiburg</v>
      </c>
      <c r="C60" s="2">
        <f>Mannschaften!C59</f>
        <v>4</v>
      </c>
      <c r="D60" s="3" t="str">
        <f t="shared" si="0"/>
        <v>wJ B</v>
      </c>
      <c r="E60" s="3" t="str">
        <f t="shared" si="1"/>
        <v>FEH: 4</v>
      </c>
      <c r="F60" s="3" t="str">
        <f t="shared" si="2"/>
        <v>So*</v>
      </c>
      <c r="G60" s="3" t="str">
        <f t="shared" si="3"/>
        <v>BK</v>
      </c>
      <c r="H60" s="2" t="str">
        <f>Mannschaften!K59</f>
        <v>rot/schwarz</v>
      </c>
      <c r="I60" s="2" t="str">
        <f>Mannschaften!L59</f>
        <v>grün/Schwarz</v>
      </c>
      <c r="J60" s="2">
        <f>Mannschaften!M59</f>
        <v>0</v>
      </c>
      <c r="K60" s="2" t="str">
        <f t="shared" si="4"/>
        <v>ok</v>
      </c>
      <c r="M60" s="2">
        <f t="shared" si="5"/>
        <v>1</v>
      </c>
      <c r="N60" s="2" t="b">
        <f t="shared" si="6"/>
        <v>1</v>
      </c>
      <c r="O60" s="2">
        <f t="shared" si="7"/>
        <v>2</v>
      </c>
      <c r="P60" s="2" t="b">
        <f t="shared" si="8"/>
        <v>0</v>
      </c>
      <c r="Q60" s="3">
        <f>Mannschaften!D59</f>
        <v>0</v>
      </c>
      <c r="R60" s="3">
        <f>Mannschaften!E59</f>
        <v>1</v>
      </c>
      <c r="S60" s="3" t="str">
        <f>Mannschaften!F59</f>
        <v>B</v>
      </c>
      <c r="T60" s="3">
        <f>Mannschaften!H59</f>
        <v>0</v>
      </c>
      <c r="U60" s="3">
        <f>Mannschaften!I59</f>
        <v>1</v>
      </c>
      <c r="V60" s="3">
        <f>Mannschaften!J59</f>
        <v>1</v>
      </c>
      <c r="W60" s="3">
        <f>Mannschaften!G59</f>
        <v>4</v>
      </c>
    </row>
    <row r="61" spans="1:23" x14ac:dyDescent="0.25">
      <c r="A61" s="2">
        <f>Mannschaften!A60</f>
        <v>10080</v>
      </c>
      <c r="B61" s="2" t="str">
        <f>Mannschaften!B60</f>
        <v>TuS Oberhausen</v>
      </c>
      <c r="C61" s="2">
        <f>Mannschaften!C60</f>
        <v>6</v>
      </c>
      <c r="D61" s="3" t="str">
        <f t="shared" si="0"/>
        <v>wJ B</v>
      </c>
      <c r="E61" s="3" t="str">
        <f t="shared" si="1"/>
        <v/>
      </c>
      <c r="F61" s="3" t="str">
        <f t="shared" si="2"/>
        <v>So*</v>
      </c>
      <c r="G61" s="3" t="str">
        <f t="shared" si="3"/>
        <v>BK</v>
      </c>
      <c r="H61" s="2">
        <f>Mannschaften!K60</f>
        <v>0</v>
      </c>
      <c r="I61" s="2">
        <f>Mannschaften!L60</f>
        <v>0</v>
      </c>
      <c r="J61" s="2">
        <f>Mannschaften!M60</f>
        <v>0</v>
      </c>
      <c r="K61" s="2" t="str">
        <f t="shared" si="4"/>
        <v>ok</v>
      </c>
      <c r="M61" s="2">
        <f t="shared" si="5"/>
        <v>1</v>
      </c>
      <c r="N61" s="2" t="b">
        <f t="shared" si="6"/>
        <v>1</v>
      </c>
      <c r="O61" s="2">
        <f t="shared" si="7"/>
        <v>2</v>
      </c>
      <c r="P61" s="2" t="b">
        <f t="shared" si="8"/>
        <v>1</v>
      </c>
      <c r="Q61" s="3">
        <f>Mannschaften!D60</f>
        <v>0</v>
      </c>
      <c r="R61" s="3">
        <f>Mannschaften!E60</f>
        <v>1</v>
      </c>
      <c r="S61" s="3" t="str">
        <f>Mannschaften!F60</f>
        <v>B</v>
      </c>
      <c r="T61" s="3">
        <f>Mannschaften!H60</f>
        <v>0</v>
      </c>
      <c r="U61" s="3">
        <f>Mannschaften!I60</f>
        <v>1</v>
      </c>
      <c r="V61" s="3">
        <f>Mannschaften!J60</f>
        <v>1</v>
      </c>
      <c r="W61" s="3">
        <f>Mannschaften!G60</f>
        <v>0</v>
      </c>
    </row>
    <row r="62" spans="1:23" x14ac:dyDescent="0.25">
      <c r="A62" s="2">
        <f>Mannschaften!A61</f>
        <v>10171</v>
      </c>
      <c r="B62" s="2" t="str">
        <f>Mannschaften!B61</f>
        <v>SG Waldk/Denz</v>
      </c>
      <c r="C62" s="2">
        <f>Mannschaften!C61</f>
        <v>3</v>
      </c>
      <c r="D62" s="3" t="str">
        <f t="shared" si="0"/>
        <v>wJ B</v>
      </c>
      <c r="E62" s="3" t="str">
        <f t="shared" si="1"/>
        <v/>
      </c>
      <c r="F62" s="3" t="str">
        <f t="shared" si="2"/>
        <v>So*</v>
      </c>
      <c r="G62" s="3" t="str">
        <f t="shared" si="3"/>
        <v/>
      </c>
      <c r="H62" s="2" t="str">
        <f>Mannschaften!K61</f>
        <v>gelb blau</v>
      </c>
      <c r="I62" s="2" t="str">
        <f>Mannschaften!L61</f>
        <v>blau schwarz</v>
      </c>
      <c r="J62" s="2">
        <f>Mannschaften!M61</f>
        <v>0</v>
      </c>
      <c r="K62" s="2" t="str">
        <f t="shared" si="4"/>
        <v>ok</v>
      </c>
      <c r="M62" s="2">
        <f t="shared" si="5"/>
        <v>1</v>
      </c>
      <c r="N62" s="2" t="b">
        <f t="shared" si="6"/>
        <v>1</v>
      </c>
      <c r="O62" s="2">
        <f t="shared" si="7"/>
        <v>1</v>
      </c>
      <c r="P62" s="2" t="b">
        <f t="shared" si="8"/>
        <v>1</v>
      </c>
      <c r="Q62" s="3">
        <f>Mannschaften!D61</f>
        <v>0</v>
      </c>
      <c r="R62" s="3">
        <f>Mannschaften!E61</f>
        <v>1</v>
      </c>
      <c r="S62" s="3" t="str">
        <f>Mannschaften!F61</f>
        <v>B</v>
      </c>
      <c r="T62" s="3">
        <f>Mannschaften!H61</f>
        <v>0</v>
      </c>
      <c r="U62" s="3">
        <f>Mannschaften!I61</f>
        <v>1</v>
      </c>
      <c r="V62" s="3">
        <f>Mannschaften!J61</f>
        <v>0</v>
      </c>
      <c r="W62" s="3">
        <f>Mannschaften!G61</f>
        <v>0</v>
      </c>
    </row>
    <row r="63" spans="1:23" x14ac:dyDescent="0.25">
      <c r="A63" s="2">
        <f>Mannschaften!A62</f>
        <v>10240</v>
      </c>
      <c r="B63" s="2" t="str">
        <f>Mannschaften!B62</f>
        <v>HSV Schopfheim</v>
      </c>
      <c r="C63" s="2">
        <f>Mannschaften!C62</f>
        <v>8</v>
      </c>
      <c r="D63" s="3" t="str">
        <f t="shared" si="0"/>
        <v>wJ B</v>
      </c>
      <c r="E63" s="3" t="str">
        <f t="shared" si="1"/>
        <v/>
      </c>
      <c r="F63" s="3" t="str">
        <f t="shared" si="2"/>
        <v>So*</v>
      </c>
      <c r="G63" s="3" t="str">
        <f t="shared" si="3"/>
        <v/>
      </c>
      <c r="H63" s="2" t="str">
        <f>Mannschaften!K62</f>
        <v>Blau/Schwarz</v>
      </c>
      <c r="I63" s="2" t="str">
        <f>Mannschaften!L62</f>
        <v>Rot/Schwarz</v>
      </c>
      <c r="J63" s="2">
        <f>Mannschaften!M62</f>
        <v>0</v>
      </c>
      <c r="K63" s="2" t="str">
        <f t="shared" si="4"/>
        <v>ok</v>
      </c>
      <c r="M63" s="2">
        <f t="shared" si="5"/>
        <v>1</v>
      </c>
      <c r="N63" s="2" t="b">
        <f t="shared" si="6"/>
        <v>1</v>
      </c>
      <c r="O63" s="2">
        <f t="shared" si="7"/>
        <v>1</v>
      </c>
      <c r="P63" s="2" t="b">
        <f t="shared" si="8"/>
        <v>1</v>
      </c>
      <c r="Q63" s="3">
        <f>Mannschaften!D62</f>
        <v>0</v>
      </c>
      <c r="R63" s="3">
        <f>Mannschaften!E62</f>
        <v>1</v>
      </c>
      <c r="S63" s="3" t="str">
        <f>Mannschaften!F62</f>
        <v>B</v>
      </c>
      <c r="T63" s="3">
        <f>Mannschaften!H62</f>
        <v>0</v>
      </c>
      <c r="U63" s="3">
        <f>Mannschaften!I62</f>
        <v>1</v>
      </c>
      <c r="V63" s="3">
        <f>Mannschaften!J62</f>
        <v>0</v>
      </c>
      <c r="W63" s="3">
        <f>Mannschaften!G62</f>
        <v>0</v>
      </c>
    </row>
    <row r="64" spans="1:23" x14ac:dyDescent="0.25">
      <c r="A64" s="2">
        <f>Mannschaften!A63</f>
        <v>10264</v>
      </c>
      <c r="B64" s="2" t="str">
        <f>Mannschaften!B63</f>
        <v>HSG Dreiland</v>
      </c>
      <c r="C64" s="2">
        <f>Mannschaften!C63</f>
        <v>7</v>
      </c>
      <c r="D64" s="3" t="str">
        <f t="shared" si="0"/>
        <v>wJ C</v>
      </c>
      <c r="E64" s="3" t="str">
        <f t="shared" si="1"/>
        <v>I</v>
      </c>
      <c r="F64" s="3" t="str">
        <f t="shared" si="2"/>
        <v>So</v>
      </c>
      <c r="G64" s="3" t="str">
        <f t="shared" si="3"/>
        <v>BK</v>
      </c>
      <c r="H64" s="2" t="str">
        <f>Mannschaften!K63</f>
        <v>weiß/schwarz</v>
      </c>
      <c r="I64" s="2" t="str">
        <f>Mannschaften!L63</f>
        <v>grün/schwarz</v>
      </c>
      <c r="J64" s="2">
        <f>Mannschaften!M63</f>
        <v>0</v>
      </c>
      <c r="K64" s="2" t="str">
        <f t="shared" si="4"/>
        <v>ok</v>
      </c>
      <c r="M64" s="2">
        <f t="shared" si="5"/>
        <v>1</v>
      </c>
      <c r="N64" s="2" t="b">
        <f t="shared" si="6"/>
        <v>1</v>
      </c>
      <c r="O64" s="2">
        <f t="shared" si="7"/>
        <v>2</v>
      </c>
      <c r="P64" s="2" t="b">
        <f t="shared" si="8"/>
        <v>1</v>
      </c>
      <c r="Q64" s="3">
        <f>Mannschaften!D63</f>
        <v>0</v>
      </c>
      <c r="R64" s="3">
        <f>Mannschaften!E63</f>
        <v>1</v>
      </c>
      <c r="S64" s="3" t="str">
        <f>Mannschaften!F63</f>
        <v>C</v>
      </c>
      <c r="T64" s="3">
        <f>Mannschaften!H63</f>
        <v>1</v>
      </c>
      <c r="U64" s="3">
        <f>Mannschaften!I63</f>
        <v>0</v>
      </c>
      <c r="V64" s="3">
        <f>Mannschaften!J63</f>
        <v>1</v>
      </c>
      <c r="W64" s="3">
        <f>Mannschaften!G63</f>
        <v>1</v>
      </c>
    </row>
    <row r="65" spans="1:23" x14ac:dyDescent="0.25">
      <c r="A65" s="2">
        <f>Mannschaften!A64</f>
        <v>10172</v>
      </c>
      <c r="B65" s="2" t="str">
        <f>Mannschaften!B64</f>
        <v>SG Maulb/Stein</v>
      </c>
      <c r="C65" s="2">
        <f>Mannschaften!C64</f>
        <v>6</v>
      </c>
      <c r="D65" s="3" t="str">
        <f t="shared" si="0"/>
        <v>wJ C</v>
      </c>
      <c r="E65" s="3" t="str">
        <f t="shared" si="1"/>
        <v/>
      </c>
      <c r="F65" s="3" t="str">
        <f t="shared" si="2"/>
        <v>So</v>
      </c>
      <c r="G65" s="3" t="str">
        <f t="shared" si="3"/>
        <v/>
      </c>
      <c r="H65" s="2" t="str">
        <f>Mannschaften!K64</f>
        <v>rot/schwarz</v>
      </c>
      <c r="I65" s="2">
        <f>Mannschaften!L64</f>
        <v>0</v>
      </c>
      <c r="J65" s="2">
        <f>Mannschaften!M64</f>
        <v>0</v>
      </c>
      <c r="K65" s="2" t="str">
        <f t="shared" si="4"/>
        <v>ok</v>
      </c>
      <c r="M65" s="2">
        <f t="shared" si="5"/>
        <v>1</v>
      </c>
      <c r="N65" s="2" t="b">
        <f t="shared" si="6"/>
        <v>1</v>
      </c>
      <c r="O65" s="2">
        <f t="shared" si="7"/>
        <v>1</v>
      </c>
      <c r="P65" s="2" t="b">
        <f t="shared" si="8"/>
        <v>1</v>
      </c>
      <c r="Q65" s="3">
        <f>Mannschaften!D64</f>
        <v>0</v>
      </c>
      <c r="R65" s="3">
        <f>Mannschaften!E64</f>
        <v>1</v>
      </c>
      <c r="S65" s="3" t="str">
        <f>Mannschaften!F64</f>
        <v>C</v>
      </c>
      <c r="T65" s="3">
        <f>Mannschaften!H64</f>
        <v>1</v>
      </c>
      <c r="U65" s="3">
        <f>Mannschaften!I64</f>
        <v>0</v>
      </c>
      <c r="V65" s="3">
        <f>Mannschaften!J64</f>
        <v>0</v>
      </c>
      <c r="W65" s="3">
        <f>Mannschaften!G64</f>
        <v>0</v>
      </c>
    </row>
    <row r="66" spans="1:23" x14ac:dyDescent="0.25">
      <c r="A66" s="2">
        <f>Mannschaften!A65</f>
        <v>10064</v>
      </c>
      <c r="B66" s="2" t="str">
        <f>Mannschaften!B65</f>
        <v>HSG Freiburg</v>
      </c>
      <c r="C66" s="2">
        <f>Mannschaften!C65</f>
        <v>5</v>
      </c>
      <c r="D66" s="3" t="str">
        <f t="shared" si="0"/>
        <v>wJ C</v>
      </c>
      <c r="E66" s="3" t="str">
        <f t="shared" si="1"/>
        <v>FEH: 5</v>
      </c>
      <c r="F66" s="3" t="str">
        <f t="shared" si="2"/>
        <v>So*</v>
      </c>
      <c r="G66" s="3" t="str">
        <f t="shared" si="3"/>
        <v>BK</v>
      </c>
      <c r="H66" s="2" t="str">
        <f>Mannschaften!K65</f>
        <v>rot/schwarz</v>
      </c>
      <c r="I66" s="2" t="str">
        <f>Mannschaften!L65</f>
        <v>grün/schwarz</v>
      </c>
      <c r="J66" s="2">
        <f>Mannschaften!M65</f>
        <v>0</v>
      </c>
      <c r="K66" s="2" t="str">
        <f t="shared" si="4"/>
        <v>ok</v>
      </c>
      <c r="M66" s="2">
        <f t="shared" si="5"/>
        <v>1</v>
      </c>
      <c r="N66" s="2" t="b">
        <f t="shared" si="6"/>
        <v>1</v>
      </c>
      <c r="O66" s="2">
        <f t="shared" si="7"/>
        <v>2</v>
      </c>
      <c r="P66" s="2" t="b">
        <f t="shared" si="8"/>
        <v>0</v>
      </c>
      <c r="Q66" s="3">
        <f>Mannschaften!D65</f>
        <v>0</v>
      </c>
      <c r="R66" s="3">
        <f>Mannschaften!E65</f>
        <v>1</v>
      </c>
      <c r="S66" s="3" t="str">
        <f>Mannschaften!F65</f>
        <v>C</v>
      </c>
      <c r="T66" s="3">
        <f>Mannschaften!H65</f>
        <v>0</v>
      </c>
      <c r="U66" s="3">
        <f>Mannschaften!I65</f>
        <v>1</v>
      </c>
      <c r="V66" s="3">
        <f>Mannschaften!J65</f>
        <v>1</v>
      </c>
      <c r="W66" s="3">
        <f>Mannschaften!G65</f>
        <v>5</v>
      </c>
    </row>
    <row r="67" spans="1:23" x14ac:dyDescent="0.25">
      <c r="A67" s="2">
        <f>Mannschaften!A66</f>
        <v>10171</v>
      </c>
      <c r="B67" s="2" t="str">
        <f>Mannschaften!B66</f>
        <v>SG Waldk/Denz</v>
      </c>
      <c r="C67" s="2">
        <f>Mannschaften!C66</f>
        <v>5</v>
      </c>
      <c r="D67" s="3" t="str">
        <f t="shared" si="0"/>
        <v>wJ C</v>
      </c>
      <c r="E67" s="3" t="str">
        <f t="shared" si="1"/>
        <v/>
      </c>
      <c r="F67" s="3" t="str">
        <f t="shared" si="2"/>
        <v>So*</v>
      </c>
      <c r="G67" s="3" t="str">
        <f t="shared" si="3"/>
        <v/>
      </c>
      <c r="H67" s="2" t="str">
        <f>Mannschaften!K66</f>
        <v>blau blau</v>
      </c>
      <c r="I67" s="2" t="str">
        <f>Mannschaften!L66</f>
        <v>rot schwarz</v>
      </c>
      <c r="J67" s="2">
        <f>Mannschaften!M66</f>
        <v>0</v>
      </c>
      <c r="K67" s="2" t="str">
        <f t="shared" si="4"/>
        <v>ok</v>
      </c>
      <c r="M67" s="2">
        <f t="shared" si="5"/>
        <v>1</v>
      </c>
      <c r="N67" s="2" t="b">
        <f t="shared" si="6"/>
        <v>1</v>
      </c>
      <c r="O67" s="2">
        <f t="shared" si="7"/>
        <v>1</v>
      </c>
      <c r="P67" s="2" t="b">
        <f t="shared" si="8"/>
        <v>1</v>
      </c>
      <c r="Q67" s="3">
        <f>Mannschaften!D66</f>
        <v>0</v>
      </c>
      <c r="R67" s="3">
        <f>Mannschaften!E66</f>
        <v>1</v>
      </c>
      <c r="S67" s="3" t="str">
        <f>Mannschaften!F66</f>
        <v>C</v>
      </c>
      <c r="T67" s="3">
        <f>Mannschaften!H66</f>
        <v>0</v>
      </c>
      <c r="U67" s="3">
        <f>Mannschaften!I66</f>
        <v>1</v>
      </c>
      <c r="V67" s="3">
        <f>Mannschaften!J66</f>
        <v>0</v>
      </c>
      <c r="W67" s="3">
        <f>Mannschaften!G66</f>
        <v>0</v>
      </c>
    </row>
    <row r="68" spans="1:23" x14ac:dyDescent="0.25">
      <c r="A68" s="2">
        <f>Mannschaften!A67</f>
        <v>10207</v>
      </c>
      <c r="B68" s="2" t="str">
        <f>Mannschaften!B67</f>
        <v>SG Kenz/Herbol</v>
      </c>
      <c r="C68" s="2">
        <f>Mannschaften!C67</f>
        <v>4</v>
      </c>
      <c r="D68" s="3" t="str">
        <f t="shared" ref="D68:D131" si="9">IF(Q68=1,"mJ ",IF(R68=1,"wJ ",""))&amp;S68</f>
        <v>wJ C</v>
      </c>
      <c r="E68" s="3" t="str">
        <f t="shared" ref="E68:E131" si="10">IF(W68=0,"",IF(W68=1,"I",IF(W68=2,"II",IF(W68=3,"III","FEH: "&amp;W68))))</f>
        <v/>
      </c>
      <c r="F68" s="3" t="str">
        <f t="shared" ref="F68:F131" si="11">IF(T68=1,"So",IF(U68=1,"So*",IF(V68=1,"nBK","-")))</f>
        <v>So*</v>
      </c>
      <c r="G68" s="3" t="str">
        <f t="shared" ref="G68:G131" si="12">IF(V68=1,"BK","")</f>
        <v/>
      </c>
      <c r="H68" s="2" t="str">
        <f>Mannschaften!K67</f>
        <v>rot/schwarz</v>
      </c>
      <c r="I68" s="2" t="str">
        <f>Mannschaften!L67</f>
        <v>grün</v>
      </c>
      <c r="J68" s="2" t="str">
        <f>Mannschaften!M67</f>
        <v>Teiln.So. nur wenn für BK-Quali erf.</v>
      </c>
      <c r="K68" s="2" t="str">
        <f t="shared" ref="K68:K131" si="13">IF(OR(A68=0,AND(M68=1,N68)),"ok","FEHLER")</f>
        <v>ok</v>
      </c>
      <c r="M68" s="2">
        <f t="shared" ref="M68:M131" si="14">Q68+R68</f>
        <v>1</v>
      </c>
      <c r="N68" s="2" t="b">
        <f t="shared" ref="N68:N131" si="15">OR(S68="A",S68="B",S68="C",S68="D",S68="E")</f>
        <v>1</v>
      </c>
      <c r="O68" s="2">
        <f t="shared" ref="O68:O131" si="16">T68+U68+V68</f>
        <v>1</v>
      </c>
      <c r="P68" s="2" t="b">
        <f t="shared" ref="P68:P131" si="17">OR(W68=0,W68=1,W68=2,W68=3)</f>
        <v>1</v>
      </c>
      <c r="Q68" s="3">
        <f>Mannschaften!D67</f>
        <v>0</v>
      </c>
      <c r="R68" s="3">
        <f>Mannschaften!E67</f>
        <v>1</v>
      </c>
      <c r="S68" s="3" t="str">
        <f>Mannschaften!F67</f>
        <v>C</v>
      </c>
      <c r="T68" s="3">
        <f>Mannschaften!H67</f>
        <v>0</v>
      </c>
      <c r="U68" s="3">
        <f>Mannschaften!I67</f>
        <v>1</v>
      </c>
      <c r="V68" s="3">
        <f>Mannschaften!J67</f>
        <v>0</v>
      </c>
      <c r="W68" s="3">
        <f>Mannschaften!G67</f>
        <v>0</v>
      </c>
    </row>
    <row r="69" spans="1:23" x14ac:dyDescent="0.25">
      <c r="A69" s="2">
        <f>Mannschaften!A68</f>
        <v>10080</v>
      </c>
      <c r="B69" s="2" t="str">
        <f>Mannschaften!B68</f>
        <v>TuS Oberhausen</v>
      </c>
      <c r="C69" s="2">
        <f>Mannschaften!C68</f>
        <v>1</v>
      </c>
      <c r="D69" s="3" t="str">
        <f t="shared" si="9"/>
        <v>wJ c</v>
      </c>
      <c r="E69" s="3" t="str">
        <f t="shared" si="10"/>
        <v/>
      </c>
      <c r="F69" s="3" t="str">
        <f t="shared" si="11"/>
        <v>nBK</v>
      </c>
      <c r="G69" s="3" t="str">
        <f t="shared" si="12"/>
        <v>BK</v>
      </c>
      <c r="H69" s="2">
        <f>Mannschaften!K68</f>
        <v>0</v>
      </c>
      <c r="I69" s="2">
        <f>Mannschaften!L68</f>
        <v>0</v>
      </c>
      <c r="J69" s="2">
        <f>Mannschaften!M68</f>
        <v>0</v>
      </c>
      <c r="K69" s="2" t="str">
        <f t="shared" si="13"/>
        <v>ok</v>
      </c>
      <c r="M69" s="2">
        <f t="shared" si="14"/>
        <v>1</v>
      </c>
      <c r="N69" s="2" t="b">
        <f t="shared" si="15"/>
        <v>1</v>
      </c>
      <c r="O69" s="2">
        <f t="shared" si="16"/>
        <v>1</v>
      </c>
      <c r="P69" s="2" t="b">
        <f t="shared" si="17"/>
        <v>1</v>
      </c>
      <c r="Q69" s="3">
        <f>Mannschaften!D68</f>
        <v>0</v>
      </c>
      <c r="R69" s="3">
        <f>Mannschaften!E68</f>
        <v>1</v>
      </c>
      <c r="S69" s="3" t="str">
        <f>Mannschaften!F68</f>
        <v>c</v>
      </c>
      <c r="T69" s="3">
        <f>Mannschaften!H68</f>
        <v>0</v>
      </c>
      <c r="U69" s="3">
        <f>Mannschaften!I68</f>
        <v>0</v>
      </c>
      <c r="V69" s="3">
        <f>Mannschaften!J68</f>
        <v>1</v>
      </c>
      <c r="W69" s="3">
        <f>Mannschaften!G68</f>
        <v>0</v>
      </c>
    </row>
    <row r="70" spans="1:23" x14ac:dyDescent="0.25">
      <c r="A70" s="2">
        <f>Mannschaften!A69</f>
        <v>10240</v>
      </c>
      <c r="B70" s="2" t="str">
        <f>Mannschaften!B69</f>
        <v>HSV Schopfheim</v>
      </c>
      <c r="C70" s="2">
        <f>Mannschaften!C69</f>
        <v>9</v>
      </c>
      <c r="D70" s="3" t="str">
        <f t="shared" si="9"/>
        <v>wJ C</v>
      </c>
      <c r="E70" s="3" t="str">
        <f t="shared" si="10"/>
        <v/>
      </c>
      <c r="F70" s="3" t="str">
        <f t="shared" si="11"/>
        <v>-</v>
      </c>
      <c r="G70" s="3" t="str">
        <f t="shared" si="12"/>
        <v/>
      </c>
      <c r="H70" s="2" t="str">
        <f>Mannschaften!K69</f>
        <v>Blau/Schwarz</v>
      </c>
      <c r="I70" s="2" t="str">
        <f>Mannschaften!L69</f>
        <v>Rot/Schwarz</v>
      </c>
      <c r="J70" s="2" t="str">
        <f>Mannschaften!M69</f>
        <v>Meldung für KK</v>
      </c>
      <c r="K70" s="2" t="str">
        <f t="shared" si="13"/>
        <v>ok</v>
      </c>
      <c r="M70" s="2">
        <f t="shared" si="14"/>
        <v>1</v>
      </c>
      <c r="N70" s="2" t="b">
        <f t="shared" si="15"/>
        <v>1</v>
      </c>
      <c r="O70" s="2">
        <f t="shared" si="16"/>
        <v>0</v>
      </c>
      <c r="P70" s="2" t="b">
        <f t="shared" si="17"/>
        <v>1</v>
      </c>
      <c r="Q70" s="3">
        <f>Mannschaften!D69</f>
        <v>0</v>
      </c>
      <c r="R70" s="3">
        <f>Mannschaften!E69</f>
        <v>1</v>
      </c>
      <c r="S70" s="3" t="str">
        <f>Mannschaften!F69</f>
        <v>C</v>
      </c>
      <c r="T70" s="3">
        <f>Mannschaften!H69</f>
        <v>0</v>
      </c>
      <c r="U70" s="3">
        <f>Mannschaften!I69</f>
        <v>0</v>
      </c>
      <c r="V70" s="3">
        <f>Mannschaften!J69</f>
        <v>0</v>
      </c>
      <c r="W70" s="3">
        <f>Mannschaften!G69</f>
        <v>0</v>
      </c>
    </row>
    <row r="71" spans="1:23" x14ac:dyDescent="0.25">
      <c r="A71" s="2">
        <f>Mannschaften!A70</f>
        <v>10172</v>
      </c>
      <c r="B71" s="2" t="str">
        <f>Mannschaften!B70</f>
        <v>SG Maulb/Stein</v>
      </c>
      <c r="C71" s="2">
        <f>Mannschaften!C70</f>
        <v>7</v>
      </c>
      <c r="D71" s="3" t="str">
        <f t="shared" si="9"/>
        <v>wJ D</v>
      </c>
      <c r="E71" s="3" t="str">
        <f t="shared" si="10"/>
        <v/>
      </c>
      <c r="F71" s="3" t="str">
        <f t="shared" si="11"/>
        <v>So</v>
      </c>
      <c r="G71" s="3" t="str">
        <f t="shared" si="12"/>
        <v/>
      </c>
      <c r="H71" s="2" t="str">
        <f>Mannschaften!K70</f>
        <v>rot/schwarz</v>
      </c>
      <c r="I71" s="2">
        <f>Mannschaften!L70</f>
        <v>0</v>
      </c>
      <c r="J71" s="2">
        <f>Mannschaften!M70</f>
        <v>0</v>
      </c>
      <c r="K71" s="2" t="str">
        <f t="shared" si="13"/>
        <v>ok</v>
      </c>
      <c r="M71" s="2">
        <f t="shared" si="14"/>
        <v>1</v>
      </c>
      <c r="N71" s="2" t="b">
        <f t="shared" si="15"/>
        <v>1</v>
      </c>
      <c r="O71" s="2">
        <f t="shared" si="16"/>
        <v>1</v>
      </c>
      <c r="P71" s="2" t="b">
        <f t="shared" si="17"/>
        <v>1</v>
      </c>
      <c r="Q71" s="3">
        <f>Mannschaften!D70</f>
        <v>0</v>
      </c>
      <c r="R71" s="3">
        <f>Mannschaften!E70</f>
        <v>1</v>
      </c>
      <c r="S71" s="3" t="str">
        <f>Mannschaften!F70</f>
        <v>D</v>
      </c>
      <c r="T71" s="3">
        <f>Mannschaften!H70</f>
        <v>1</v>
      </c>
      <c r="U71" s="3">
        <f>Mannschaften!I70</f>
        <v>0</v>
      </c>
      <c r="V71" s="3">
        <f>Mannschaften!J70</f>
        <v>0</v>
      </c>
      <c r="W71" s="3">
        <f>Mannschaften!G70</f>
        <v>0</v>
      </c>
    </row>
    <row r="72" spans="1:23" x14ac:dyDescent="0.25">
      <c r="A72" s="2">
        <f>Mannschaften!A71</f>
        <v>10172</v>
      </c>
      <c r="B72" s="2" t="str">
        <f>Mannschaften!B71</f>
        <v>SG Maulb/Stein</v>
      </c>
      <c r="C72" s="2">
        <f>Mannschaften!C71</f>
        <v>8</v>
      </c>
      <c r="D72" s="3" t="str">
        <f t="shared" si="9"/>
        <v>wJ D</v>
      </c>
      <c r="E72" s="3" t="str">
        <f t="shared" si="10"/>
        <v>II</v>
      </c>
      <c r="F72" s="3" t="str">
        <f t="shared" si="11"/>
        <v>So</v>
      </c>
      <c r="G72" s="3" t="str">
        <f t="shared" si="12"/>
        <v/>
      </c>
      <c r="H72" s="2" t="str">
        <f>Mannschaften!K71</f>
        <v>rot/schwarz</v>
      </c>
      <c r="I72" s="2">
        <f>Mannschaften!L71</f>
        <v>0</v>
      </c>
      <c r="J72" s="2">
        <f>Mannschaften!M71</f>
        <v>0</v>
      </c>
      <c r="K72" s="2" t="str">
        <f t="shared" si="13"/>
        <v>ok</v>
      </c>
      <c r="M72" s="2">
        <f t="shared" si="14"/>
        <v>1</v>
      </c>
      <c r="N72" s="2" t="b">
        <f t="shared" si="15"/>
        <v>1</v>
      </c>
      <c r="O72" s="2">
        <f t="shared" si="16"/>
        <v>1</v>
      </c>
      <c r="P72" s="2" t="b">
        <f t="shared" si="17"/>
        <v>1</v>
      </c>
      <c r="Q72" s="3">
        <f>Mannschaften!D71</f>
        <v>0</v>
      </c>
      <c r="R72" s="3">
        <f>Mannschaften!E71</f>
        <v>1</v>
      </c>
      <c r="S72" s="3" t="str">
        <f>Mannschaften!F71</f>
        <v>D</v>
      </c>
      <c r="T72" s="3">
        <f>Mannschaften!H71</f>
        <v>1</v>
      </c>
      <c r="U72" s="3">
        <f>Mannschaften!I71</f>
        <v>0</v>
      </c>
      <c r="V72" s="3">
        <f>Mannschaften!J71</f>
        <v>0</v>
      </c>
      <c r="W72" s="3">
        <f>Mannschaften!G71</f>
        <v>2</v>
      </c>
    </row>
    <row r="73" spans="1:23" x14ac:dyDescent="0.25">
      <c r="A73" s="2">
        <f>Mannschaften!A72</f>
        <v>10208</v>
      </c>
      <c r="B73" s="2" t="str">
        <f>Mannschaften!B72</f>
        <v>HBL Heitersh.</v>
      </c>
      <c r="C73" s="2">
        <f>Mannschaften!C72</f>
        <v>1</v>
      </c>
      <c r="D73" s="3" t="str">
        <f t="shared" si="9"/>
        <v>wJ D</v>
      </c>
      <c r="E73" s="3" t="str">
        <f t="shared" si="10"/>
        <v/>
      </c>
      <c r="F73" s="3" t="str">
        <f t="shared" si="11"/>
        <v>So</v>
      </c>
      <c r="G73" s="3" t="str">
        <f t="shared" si="12"/>
        <v/>
      </c>
      <c r="H73" s="2" t="str">
        <f>Mannschaften!K72</f>
        <v>Orange/Schwarz</v>
      </c>
      <c r="I73" s="2" t="str">
        <f>Mannschaften!L72</f>
        <v>Grün/Schwarz</v>
      </c>
      <c r="J73" s="2">
        <f>Mannschaften!M72</f>
        <v>0</v>
      </c>
      <c r="K73" s="2" t="str">
        <f t="shared" si="13"/>
        <v>ok</v>
      </c>
      <c r="M73" s="2">
        <f t="shared" si="14"/>
        <v>1</v>
      </c>
      <c r="N73" s="2" t="b">
        <f t="shared" si="15"/>
        <v>1</v>
      </c>
      <c r="O73" s="2">
        <f t="shared" si="16"/>
        <v>1</v>
      </c>
      <c r="P73" s="2" t="b">
        <f t="shared" si="17"/>
        <v>1</v>
      </c>
      <c r="Q73" s="3">
        <f>Mannschaften!D72</f>
        <v>0</v>
      </c>
      <c r="R73" s="3">
        <f>Mannschaften!E72</f>
        <v>1</v>
      </c>
      <c r="S73" s="3" t="str">
        <f>Mannschaften!F72</f>
        <v>D</v>
      </c>
      <c r="T73" s="3">
        <f>Mannschaften!H72</f>
        <v>1</v>
      </c>
      <c r="U73" s="3">
        <f>Mannschaften!I72</f>
        <v>0</v>
      </c>
      <c r="V73" s="3">
        <f>Mannschaften!J72</f>
        <v>0</v>
      </c>
      <c r="W73" s="3">
        <f>Mannschaften!G72</f>
        <v>0</v>
      </c>
    </row>
    <row r="74" spans="1:23" x14ac:dyDescent="0.25">
      <c r="A74" s="2">
        <f>Mannschaften!A73</f>
        <v>10064</v>
      </c>
      <c r="B74" s="2" t="str">
        <f>Mannschaften!B73</f>
        <v>HSG Freiburg</v>
      </c>
      <c r="C74" s="2">
        <f>Mannschaften!C73</f>
        <v>6</v>
      </c>
      <c r="D74" s="3" t="str">
        <f t="shared" si="9"/>
        <v>wJ D</v>
      </c>
      <c r="E74" s="3" t="str">
        <f t="shared" si="10"/>
        <v>FEH: 6</v>
      </c>
      <c r="F74" s="3" t="str">
        <f t="shared" si="11"/>
        <v>So*</v>
      </c>
      <c r="G74" s="3" t="str">
        <f t="shared" si="12"/>
        <v>BK</v>
      </c>
      <c r="H74" s="2" t="str">
        <f>Mannschaften!K73</f>
        <v>rot/schwarz</v>
      </c>
      <c r="I74" s="2" t="str">
        <f>Mannschaften!L73</f>
        <v>grün/schwarz</v>
      </c>
      <c r="J74" s="2">
        <f>Mannschaften!M73</f>
        <v>0</v>
      </c>
      <c r="K74" s="2" t="str">
        <f t="shared" si="13"/>
        <v>ok</v>
      </c>
      <c r="M74" s="2">
        <f t="shared" si="14"/>
        <v>1</v>
      </c>
      <c r="N74" s="2" t="b">
        <f t="shared" si="15"/>
        <v>1</v>
      </c>
      <c r="O74" s="2">
        <f t="shared" si="16"/>
        <v>2</v>
      </c>
      <c r="P74" s="2" t="b">
        <f t="shared" si="17"/>
        <v>0</v>
      </c>
      <c r="Q74" s="3">
        <f>Mannschaften!D73</f>
        <v>0</v>
      </c>
      <c r="R74" s="3">
        <f>Mannschaften!E73</f>
        <v>1</v>
      </c>
      <c r="S74" s="3" t="str">
        <f>Mannschaften!F73</f>
        <v>D</v>
      </c>
      <c r="T74" s="3">
        <f>Mannschaften!H73</f>
        <v>0</v>
      </c>
      <c r="U74" s="3">
        <f>Mannschaften!I73</f>
        <v>1</v>
      </c>
      <c r="V74" s="3">
        <f>Mannschaften!J73</f>
        <v>1</v>
      </c>
      <c r="W74" s="3">
        <f>Mannschaften!G73</f>
        <v>6</v>
      </c>
    </row>
    <row r="75" spans="1:23" x14ac:dyDescent="0.25">
      <c r="A75" s="2">
        <f>Mannschaften!A74</f>
        <v>10295</v>
      </c>
      <c r="B75" s="2" t="str">
        <f>Mannschaften!B74</f>
        <v>SG Altd/Ettenh</v>
      </c>
      <c r="C75" s="2">
        <f>Mannschaften!C74</f>
        <v>1</v>
      </c>
      <c r="D75" s="3" t="str">
        <f t="shared" si="9"/>
        <v>wJ D</v>
      </c>
      <c r="E75" s="3" t="str">
        <f t="shared" si="10"/>
        <v/>
      </c>
      <c r="F75" s="3" t="str">
        <f t="shared" si="11"/>
        <v>So*</v>
      </c>
      <c r="G75" s="3" t="str">
        <f t="shared" si="12"/>
        <v>BK</v>
      </c>
      <c r="H75" s="2" t="str">
        <f>Mannschaften!K74</f>
        <v>schwarz</v>
      </c>
      <c r="I75" s="2" t="str">
        <f>Mannschaften!L74</f>
        <v>schwarz</v>
      </c>
      <c r="J75" s="2">
        <f>Mannschaften!M74</f>
        <v>0</v>
      </c>
      <c r="K75" s="2" t="str">
        <f t="shared" si="13"/>
        <v>ok</v>
      </c>
      <c r="M75" s="2">
        <f t="shared" si="14"/>
        <v>1</v>
      </c>
      <c r="N75" s="2" t="b">
        <f t="shared" si="15"/>
        <v>1</v>
      </c>
      <c r="O75" s="2">
        <f t="shared" si="16"/>
        <v>2</v>
      </c>
      <c r="P75" s="2" t="b">
        <f t="shared" si="17"/>
        <v>1</v>
      </c>
      <c r="Q75" s="3">
        <f>Mannschaften!D74</f>
        <v>0</v>
      </c>
      <c r="R75" s="3">
        <f>Mannschaften!E74</f>
        <v>1</v>
      </c>
      <c r="S75" s="3" t="str">
        <f>Mannschaften!F74</f>
        <v>D</v>
      </c>
      <c r="T75" s="3">
        <f>Mannschaften!H74</f>
        <v>0</v>
      </c>
      <c r="U75" s="3">
        <f>Mannschaften!I74</f>
        <v>1</v>
      </c>
      <c r="V75" s="3">
        <f>Mannschaften!J74</f>
        <v>1</v>
      </c>
      <c r="W75" s="3">
        <f>Mannschaften!G74</f>
        <v>0</v>
      </c>
    </row>
    <row r="76" spans="1:23" x14ac:dyDescent="0.25">
      <c r="A76" s="2">
        <f>Mannschaften!A75</f>
        <v>10075</v>
      </c>
      <c r="B76" s="2" t="str">
        <f>Mannschaften!B75</f>
        <v>SG Könd/Tening</v>
      </c>
      <c r="C76" s="2">
        <f>Mannschaften!C75</f>
        <v>2</v>
      </c>
      <c r="D76" s="3" t="str">
        <f t="shared" si="9"/>
        <v>wJ D</v>
      </c>
      <c r="E76" s="3" t="str">
        <f t="shared" si="10"/>
        <v/>
      </c>
      <c r="F76" s="3" t="str">
        <f t="shared" si="11"/>
        <v>So*</v>
      </c>
      <c r="G76" s="3" t="str">
        <f t="shared" si="12"/>
        <v/>
      </c>
      <c r="H76" s="2" t="str">
        <f>Mannschaften!K75</f>
        <v>Gelb/Schwarz</v>
      </c>
      <c r="I76" s="2" t="str">
        <f>Mannschaften!L75</f>
        <v>Grün</v>
      </c>
      <c r="J76" s="2" t="str">
        <f>Mannschaften!M75</f>
        <v>Meldung Kreisklasse</v>
      </c>
      <c r="K76" s="2" t="str">
        <f t="shared" si="13"/>
        <v>ok</v>
      </c>
      <c r="M76" s="2">
        <f t="shared" si="14"/>
        <v>1</v>
      </c>
      <c r="N76" s="2" t="b">
        <f t="shared" si="15"/>
        <v>1</v>
      </c>
      <c r="O76" s="2">
        <f t="shared" si="16"/>
        <v>1</v>
      </c>
      <c r="P76" s="2" t="b">
        <f t="shared" si="17"/>
        <v>1</v>
      </c>
      <c r="Q76" s="3">
        <f>Mannschaften!D75</f>
        <v>0</v>
      </c>
      <c r="R76" s="3">
        <f>Mannschaften!E75</f>
        <v>1</v>
      </c>
      <c r="S76" s="3" t="str">
        <f>Mannschaften!F75</f>
        <v>D</v>
      </c>
      <c r="T76" s="3">
        <f>Mannschaften!H75</f>
        <v>0</v>
      </c>
      <c r="U76" s="3">
        <f>Mannschaften!I75</f>
        <v>1</v>
      </c>
      <c r="V76" s="3">
        <f>Mannschaften!J75</f>
        <v>0</v>
      </c>
      <c r="W76" s="3">
        <f>Mannschaften!G75</f>
        <v>0</v>
      </c>
    </row>
    <row r="77" spans="1:23" x14ac:dyDescent="0.25">
      <c r="A77" s="2">
        <f>Mannschaften!A76</f>
        <v>10171</v>
      </c>
      <c r="B77" s="2" t="str">
        <f>Mannschaften!B76</f>
        <v>SG Waldk/Denz</v>
      </c>
      <c r="C77" s="2">
        <f>Mannschaften!C76</f>
        <v>7</v>
      </c>
      <c r="D77" s="3" t="str">
        <f t="shared" si="9"/>
        <v>wJ D</v>
      </c>
      <c r="E77" s="3" t="str">
        <f t="shared" si="10"/>
        <v/>
      </c>
      <c r="F77" s="3" t="str">
        <f t="shared" si="11"/>
        <v>So*</v>
      </c>
      <c r="G77" s="3" t="str">
        <f t="shared" si="12"/>
        <v/>
      </c>
      <c r="H77" s="2" t="str">
        <f>Mannschaften!K76</f>
        <v>blau, blau</v>
      </c>
      <c r="I77" s="2" t="str">
        <f>Mannschaften!L76</f>
        <v>rot schwarz</v>
      </c>
      <c r="J77" s="2">
        <f>Mannschaften!M76</f>
        <v>0</v>
      </c>
      <c r="K77" s="2" t="str">
        <f t="shared" si="13"/>
        <v>ok</v>
      </c>
      <c r="M77" s="2">
        <f t="shared" si="14"/>
        <v>1</v>
      </c>
      <c r="N77" s="2" t="b">
        <f t="shared" si="15"/>
        <v>1</v>
      </c>
      <c r="O77" s="2">
        <f t="shared" si="16"/>
        <v>1</v>
      </c>
      <c r="P77" s="2" t="b">
        <f t="shared" si="17"/>
        <v>1</v>
      </c>
      <c r="Q77" s="3">
        <f>Mannschaften!D76</f>
        <v>0</v>
      </c>
      <c r="R77" s="3">
        <f>Mannschaften!E76</f>
        <v>1</v>
      </c>
      <c r="S77" s="3" t="str">
        <f>Mannschaften!F76</f>
        <v>D</v>
      </c>
      <c r="T77" s="3">
        <f>Mannschaften!H76</f>
        <v>0</v>
      </c>
      <c r="U77" s="3">
        <f>Mannschaften!I76</f>
        <v>1</v>
      </c>
      <c r="V77" s="3">
        <f>Mannschaften!J76</f>
        <v>0</v>
      </c>
      <c r="W77" s="3">
        <f>Mannschaften!G76</f>
        <v>0</v>
      </c>
    </row>
    <row r="78" spans="1:23" x14ac:dyDescent="0.25">
      <c r="A78" s="2">
        <f>Mannschaften!A77</f>
        <v>10240</v>
      </c>
      <c r="B78" s="2" t="str">
        <f>Mannschaften!B77</f>
        <v>HSV Schopfheim</v>
      </c>
      <c r="C78" s="2">
        <f>Mannschaften!C77</f>
        <v>4</v>
      </c>
      <c r="D78" s="3" t="str">
        <f t="shared" si="9"/>
        <v>wJ D</v>
      </c>
      <c r="E78" s="3" t="str">
        <f t="shared" si="10"/>
        <v/>
      </c>
      <c r="F78" s="3" t="str">
        <f t="shared" si="11"/>
        <v>So*</v>
      </c>
      <c r="G78" s="3" t="str">
        <f t="shared" si="12"/>
        <v/>
      </c>
      <c r="H78" s="2" t="str">
        <f>Mannschaften!K77</f>
        <v>Blau/Schwarz</v>
      </c>
      <c r="I78" s="2" t="str">
        <f>Mannschaften!L77</f>
        <v>Rot/Schwarz</v>
      </c>
      <c r="J78" s="2">
        <f>Mannschaften!M77</f>
        <v>0</v>
      </c>
      <c r="K78" s="2" t="str">
        <f t="shared" si="13"/>
        <v>ok</v>
      </c>
      <c r="M78" s="2">
        <f t="shared" si="14"/>
        <v>1</v>
      </c>
      <c r="N78" s="2" t="b">
        <f t="shared" si="15"/>
        <v>1</v>
      </c>
      <c r="O78" s="2">
        <f t="shared" si="16"/>
        <v>1</v>
      </c>
      <c r="P78" s="2" t="b">
        <f t="shared" si="17"/>
        <v>1</v>
      </c>
      <c r="Q78" s="3">
        <f>Mannschaften!D77</f>
        <v>0</v>
      </c>
      <c r="R78" s="3">
        <f>Mannschaften!E77</f>
        <v>1</v>
      </c>
      <c r="S78" s="3" t="str">
        <f>Mannschaften!F77</f>
        <v>D</v>
      </c>
      <c r="T78" s="3">
        <f>Mannschaften!H77</f>
        <v>0</v>
      </c>
      <c r="U78" s="3">
        <f>Mannschaften!I77</f>
        <v>1</v>
      </c>
      <c r="V78" s="3">
        <f>Mannschaften!J77</f>
        <v>0</v>
      </c>
      <c r="W78" s="3">
        <f>Mannschaften!G77</f>
        <v>0</v>
      </c>
    </row>
    <row r="79" spans="1:23" x14ac:dyDescent="0.25">
      <c r="A79" s="2">
        <f>Mannschaften!A78</f>
        <v>10075</v>
      </c>
      <c r="B79" s="2" t="str">
        <f>Mannschaften!B78</f>
        <v>SG Könd/Tening</v>
      </c>
      <c r="C79" s="2">
        <f>Mannschaften!C78</f>
        <v>4</v>
      </c>
      <c r="D79" s="3" t="str">
        <f t="shared" si="9"/>
        <v>wJ E</v>
      </c>
      <c r="E79" s="3" t="str">
        <f t="shared" si="10"/>
        <v/>
      </c>
      <c r="F79" s="3" t="str">
        <f t="shared" si="11"/>
        <v>So</v>
      </c>
      <c r="G79" s="3" t="str">
        <f t="shared" si="12"/>
        <v>BK</v>
      </c>
      <c r="H79" s="2" t="str">
        <f>Mannschaften!K78</f>
        <v>Gelb/Schwarz</v>
      </c>
      <c r="I79" s="2" t="str">
        <f>Mannschaften!L78</f>
        <v>blau</v>
      </c>
      <c r="J79" s="2" t="str">
        <f>Mannschaften!M78</f>
        <v>Meldung für die Rundenform und Sommerrunde!</v>
      </c>
      <c r="K79" s="2" t="str">
        <f t="shared" si="13"/>
        <v>ok</v>
      </c>
      <c r="M79" s="2">
        <f t="shared" si="14"/>
        <v>1</v>
      </c>
      <c r="N79" s="2" t="b">
        <f t="shared" si="15"/>
        <v>1</v>
      </c>
      <c r="O79" s="2">
        <f t="shared" si="16"/>
        <v>2</v>
      </c>
      <c r="P79" s="2" t="b">
        <f t="shared" si="17"/>
        <v>1</v>
      </c>
      <c r="Q79" s="3">
        <f>Mannschaften!D78</f>
        <v>0</v>
      </c>
      <c r="R79" s="3">
        <f>Mannschaften!E78</f>
        <v>1</v>
      </c>
      <c r="S79" s="3" t="str">
        <f>Mannschaften!F78</f>
        <v>E</v>
      </c>
      <c r="T79" s="3">
        <f>Mannschaften!H78</f>
        <v>1</v>
      </c>
      <c r="U79" s="3">
        <f>Mannschaften!I78</f>
        <v>0</v>
      </c>
      <c r="V79" s="3">
        <f>Mannschaften!J78</f>
        <v>1</v>
      </c>
      <c r="W79" s="3">
        <f>Mannschaften!G78</f>
        <v>0</v>
      </c>
    </row>
    <row r="80" spans="1:23" x14ac:dyDescent="0.25">
      <c r="A80" s="2">
        <f>Mannschaften!A79</f>
        <v>10172</v>
      </c>
      <c r="B80" s="2" t="str">
        <f>Mannschaften!B79</f>
        <v>SG Maulb/Stein</v>
      </c>
      <c r="C80" s="2">
        <f>Mannschaften!C79</f>
        <v>9</v>
      </c>
      <c r="D80" s="3" t="str">
        <f t="shared" si="9"/>
        <v>wJ E</v>
      </c>
      <c r="E80" s="3" t="str">
        <f t="shared" si="10"/>
        <v/>
      </c>
      <c r="F80" s="3" t="str">
        <f t="shared" si="11"/>
        <v>So</v>
      </c>
      <c r="G80" s="3" t="str">
        <f t="shared" si="12"/>
        <v/>
      </c>
      <c r="H80" s="2" t="str">
        <f>Mannschaften!K79</f>
        <v>rot/schwarz</v>
      </c>
      <c r="I80" s="2">
        <f>Mannschaften!L79</f>
        <v>0</v>
      </c>
      <c r="J80" s="2">
        <f>Mannschaften!M79</f>
        <v>0</v>
      </c>
      <c r="K80" s="2" t="str">
        <f t="shared" si="13"/>
        <v>ok</v>
      </c>
      <c r="M80" s="2">
        <f t="shared" si="14"/>
        <v>1</v>
      </c>
      <c r="N80" s="2" t="b">
        <f t="shared" si="15"/>
        <v>1</v>
      </c>
      <c r="O80" s="2">
        <f t="shared" si="16"/>
        <v>1</v>
      </c>
      <c r="P80" s="2" t="b">
        <f t="shared" si="17"/>
        <v>1</v>
      </c>
      <c r="Q80" s="3">
        <f>Mannschaften!D79</f>
        <v>0</v>
      </c>
      <c r="R80" s="3">
        <f>Mannschaften!E79</f>
        <v>1</v>
      </c>
      <c r="S80" s="3" t="str">
        <f>Mannschaften!F79</f>
        <v>E</v>
      </c>
      <c r="T80" s="3">
        <f>Mannschaften!H79</f>
        <v>1</v>
      </c>
      <c r="U80" s="3">
        <f>Mannschaften!I79</f>
        <v>0</v>
      </c>
      <c r="V80" s="3">
        <f>Mannschaften!J79</f>
        <v>0</v>
      </c>
      <c r="W80" s="3">
        <f>Mannschaften!G79</f>
        <v>0</v>
      </c>
    </row>
    <row r="81" spans="1:23" x14ac:dyDescent="0.25">
      <c r="A81" s="2">
        <f>Mannschaften!A80</f>
        <v>10064</v>
      </c>
      <c r="B81" s="2" t="str">
        <f>Mannschaften!B80</f>
        <v>HSG Freiburg</v>
      </c>
      <c r="C81" s="2">
        <f>Mannschaften!C80</f>
        <v>7</v>
      </c>
      <c r="D81" s="3" t="str">
        <f t="shared" si="9"/>
        <v>wJ E</v>
      </c>
      <c r="E81" s="3" t="str">
        <f t="shared" si="10"/>
        <v>FEH: 7</v>
      </c>
      <c r="F81" s="3" t="str">
        <f t="shared" si="11"/>
        <v>So*</v>
      </c>
      <c r="G81" s="3" t="str">
        <f t="shared" si="12"/>
        <v>BK</v>
      </c>
      <c r="H81" s="2" t="str">
        <f>Mannschaften!K80</f>
        <v>rot/schwarz</v>
      </c>
      <c r="I81" s="2" t="str">
        <f>Mannschaften!L80</f>
        <v>grün/schwarz</v>
      </c>
      <c r="J81" s="2">
        <f>Mannschaften!M80</f>
        <v>0</v>
      </c>
      <c r="K81" s="2" t="str">
        <f t="shared" si="13"/>
        <v>ok</v>
      </c>
      <c r="M81" s="2">
        <f t="shared" si="14"/>
        <v>1</v>
      </c>
      <c r="N81" s="2" t="b">
        <f t="shared" si="15"/>
        <v>1</v>
      </c>
      <c r="O81" s="2">
        <f t="shared" si="16"/>
        <v>2</v>
      </c>
      <c r="P81" s="2" t="b">
        <f t="shared" si="17"/>
        <v>0</v>
      </c>
      <c r="Q81" s="3">
        <f>Mannschaften!D80</f>
        <v>0</v>
      </c>
      <c r="R81" s="3">
        <f>Mannschaften!E80</f>
        <v>1</v>
      </c>
      <c r="S81" s="3" t="str">
        <f>Mannschaften!F80</f>
        <v>E</v>
      </c>
      <c r="T81" s="3">
        <f>Mannschaften!H80</f>
        <v>0</v>
      </c>
      <c r="U81" s="3">
        <f>Mannschaften!I80</f>
        <v>1</v>
      </c>
      <c r="V81" s="3">
        <f>Mannschaften!J80</f>
        <v>1</v>
      </c>
      <c r="W81" s="3">
        <f>Mannschaften!G80</f>
        <v>7</v>
      </c>
    </row>
    <row r="82" spans="1:23" x14ac:dyDescent="0.25">
      <c r="A82" s="2">
        <f>Mannschaften!A81</f>
        <v>10080</v>
      </c>
      <c r="B82" s="2" t="str">
        <f>Mannschaften!B81</f>
        <v>TuS Oberhausen</v>
      </c>
      <c r="C82" s="2">
        <f>Mannschaften!C81</f>
        <v>2</v>
      </c>
      <c r="D82" s="3" t="str">
        <f t="shared" si="9"/>
        <v>wJ E</v>
      </c>
      <c r="E82" s="3" t="str">
        <f t="shared" si="10"/>
        <v/>
      </c>
      <c r="F82" s="3" t="str">
        <f t="shared" si="11"/>
        <v>nBK</v>
      </c>
      <c r="G82" s="3" t="str">
        <f t="shared" si="12"/>
        <v>BK</v>
      </c>
      <c r="H82" s="2">
        <f>Mannschaften!K81</f>
        <v>0</v>
      </c>
      <c r="I82" s="2">
        <f>Mannschaften!L81</f>
        <v>0</v>
      </c>
      <c r="J82" s="2">
        <f>Mannschaften!M81</f>
        <v>0</v>
      </c>
      <c r="K82" s="2" t="str">
        <f t="shared" si="13"/>
        <v>ok</v>
      </c>
      <c r="M82" s="2">
        <f t="shared" si="14"/>
        <v>1</v>
      </c>
      <c r="N82" s="2" t="b">
        <f t="shared" si="15"/>
        <v>1</v>
      </c>
      <c r="O82" s="2">
        <f t="shared" si="16"/>
        <v>1</v>
      </c>
      <c r="P82" s="2" t="b">
        <f t="shared" si="17"/>
        <v>1</v>
      </c>
      <c r="Q82" s="3">
        <f>Mannschaften!D81</f>
        <v>0</v>
      </c>
      <c r="R82" s="3">
        <f>Mannschaften!E81</f>
        <v>1</v>
      </c>
      <c r="S82" s="3" t="str">
        <f>Mannschaften!F81</f>
        <v>E</v>
      </c>
      <c r="T82" s="3">
        <f>Mannschaften!H81</f>
        <v>0</v>
      </c>
      <c r="U82" s="3">
        <f>Mannschaften!I81</f>
        <v>0</v>
      </c>
      <c r="V82" s="3">
        <f>Mannschaften!J81</f>
        <v>1</v>
      </c>
      <c r="W82" s="3">
        <f>Mannschaften!G81</f>
        <v>0</v>
      </c>
    </row>
    <row r="83" spans="1:23" x14ac:dyDescent="0.25">
      <c r="A83" s="2">
        <f>Mannschaften!A82</f>
        <v>0</v>
      </c>
      <c r="B83" s="2">
        <f>Mannschaften!B82</f>
        <v>0</v>
      </c>
      <c r="C83" s="2">
        <f>Mannschaften!C82</f>
        <v>0</v>
      </c>
      <c r="D83" s="3" t="str">
        <f t="shared" si="9"/>
        <v>0</v>
      </c>
      <c r="E83" s="3" t="str">
        <f t="shared" si="10"/>
        <v/>
      </c>
      <c r="F83" s="3" t="str">
        <f t="shared" si="11"/>
        <v>-</v>
      </c>
      <c r="G83" s="3" t="str">
        <f t="shared" si="12"/>
        <v/>
      </c>
      <c r="H83" s="2">
        <f>Mannschaften!K82</f>
        <v>0</v>
      </c>
      <c r="I83" s="2">
        <f>Mannschaften!L82</f>
        <v>0</v>
      </c>
      <c r="J83" s="2">
        <f>Mannschaften!M82</f>
        <v>0</v>
      </c>
      <c r="K83" s="2" t="str">
        <f t="shared" si="13"/>
        <v>ok</v>
      </c>
      <c r="M83" s="2">
        <f t="shared" si="14"/>
        <v>0</v>
      </c>
      <c r="N83" s="2" t="b">
        <f t="shared" si="15"/>
        <v>0</v>
      </c>
      <c r="O83" s="2">
        <f t="shared" si="16"/>
        <v>0</v>
      </c>
      <c r="P83" s="2" t="b">
        <f t="shared" si="17"/>
        <v>1</v>
      </c>
      <c r="Q83" s="3">
        <f>Mannschaften!D82</f>
        <v>0</v>
      </c>
      <c r="R83" s="3">
        <f>Mannschaften!E82</f>
        <v>0</v>
      </c>
      <c r="S83" s="3">
        <f>Mannschaften!F82</f>
        <v>0</v>
      </c>
      <c r="T83" s="3">
        <f>Mannschaften!H82</f>
        <v>0</v>
      </c>
      <c r="U83" s="3">
        <f>Mannschaften!I82</f>
        <v>0</v>
      </c>
      <c r="V83" s="3">
        <f>Mannschaften!J82</f>
        <v>0</v>
      </c>
      <c r="W83" s="3">
        <f>Mannschaften!G82</f>
        <v>0</v>
      </c>
    </row>
    <row r="84" spans="1:23" x14ac:dyDescent="0.25">
      <c r="A84" s="2">
        <f>Mannschaften!A83</f>
        <v>0</v>
      </c>
      <c r="B84" s="2">
        <f>Mannschaften!B83</f>
        <v>0</v>
      </c>
      <c r="C84" s="2">
        <f>Mannschaften!C83</f>
        <v>0</v>
      </c>
      <c r="D84" s="3" t="str">
        <f t="shared" si="9"/>
        <v>0</v>
      </c>
      <c r="E84" s="3" t="str">
        <f t="shared" si="10"/>
        <v/>
      </c>
      <c r="F84" s="3" t="str">
        <f t="shared" si="11"/>
        <v>-</v>
      </c>
      <c r="G84" s="3" t="str">
        <f t="shared" si="12"/>
        <v/>
      </c>
      <c r="H84" s="2">
        <f>Mannschaften!K83</f>
        <v>0</v>
      </c>
      <c r="I84" s="2">
        <f>Mannschaften!L83</f>
        <v>0</v>
      </c>
      <c r="J84" s="2">
        <f>Mannschaften!M83</f>
        <v>0</v>
      </c>
      <c r="K84" s="2" t="str">
        <f t="shared" si="13"/>
        <v>ok</v>
      </c>
      <c r="M84" s="2">
        <f t="shared" si="14"/>
        <v>0</v>
      </c>
      <c r="N84" s="2" t="b">
        <f t="shared" si="15"/>
        <v>0</v>
      </c>
      <c r="O84" s="2">
        <f t="shared" si="16"/>
        <v>0</v>
      </c>
      <c r="P84" s="2" t="b">
        <f t="shared" si="17"/>
        <v>1</v>
      </c>
      <c r="Q84" s="3">
        <f>Mannschaften!D83</f>
        <v>0</v>
      </c>
      <c r="R84" s="3">
        <f>Mannschaften!E83</f>
        <v>0</v>
      </c>
      <c r="S84" s="3">
        <f>Mannschaften!F83</f>
        <v>0</v>
      </c>
      <c r="T84" s="3">
        <f>Mannschaften!H83</f>
        <v>0</v>
      </c>
      <c r="U84" s="3">
        <f>Mannschaften!I83</f>
        <v>0</v>
      </c>
      <c r="V84" s="3">
        <f>Mannschaften!J83</f>
        <v>0</v>
      </c>
      <c r="W84" s="3">
        <f>Mannschaften!G83</f>
        <v>0</v>
      </c>
    </row>
    <row r="85" spans="1:23" x14ac:dyDescent="0.25">
      <c r="A85" s="2">
        <f>Mannschaften!A84</f>
        <v>0</v>
      </c>
      <c r="B85" s="2">
        <f>Mannschaften!B84</f>
        <v>0</v>
      </c>
      <c r="C85" s="2">
        <f>Mannschaften!C84</f>
        <v>0</v>
      </c>
      <c r="D85" s="3" t="str">
        <f t="shared" si="9"/>
        <v>0</v>
      </c>
      <c r="E85" s="3" t="str">
        <f t="shared" si="10"/>
        <v/>
      </c>
      <c r="F85" s="3" t="str">
        <f t="shared" si="11"/>
        <v>-</v>
      </c>
      <c r="G85" s="3" t="str">
        <f t="shared" si="12"/>
        <v/>
      </c>
      <c r="H85" s="2">
        <f>Mannschaften!K84</f>
        <v>0</v>
      </c>
      <c r="I85" s="2">
        <f>Mannschaften!L84</f>
        <v>0</v>
      </c>
      <c r="J85" s="2">
        <f>Mannschaften!M84</f>
        <v>0</v>
      </c>
      <c r="K85" s="2" t="str">
        <f t="shared" si="13"/>
        <v>ok</v>
      </c>
      <c r="M85" s="2">
        <f t="shared" si="14"/>
        <v>0</v>
      </c>
      <c r="N85" s="2" t="b">
        <f t="shared" si="15"/>
        <v>0</v>
      </c>
      <c r="O85" s="2">
        <f t="shared" si="16"/>
        <v>0</v>
      </c>
      <c r="P85" s="2" t="b">
        <f t="shared" si="17"/>
        <v>1</v>
      </c>
      <c r="Q85" s="3">
        <f>Mannschaften!D84</f>
        <v>0</v>
      </c>
      <c r="R85" s="3">
        <f>Mannschaften!E84</f>
        <v>0</v>
      </c>
      <c r="S85" s="3">
        <f>Mannschaften!F84</f>
        <v>0</v>
      </c>
      <c r="T85" s="3">
        <f>Mannschaften!H84</f>
        <v>0</v>
      </c>
      <c r="U85" s="3">
        <f>Mannschaften!I84</f>
        <v>0</v>
      </c>
      <c r="V85" s="3">
        <f>Mannschaften!J84</f>
        <v>0</v>
      </c>
      <c r="W85" s="3">
        <f>Mannschaften!G84</f>
        <v>0</v>
      </c>
    </row>
    <row r="86" spans="1:23" x14ac:dyDescent="0.25">
      <c r="A86" s="2">
        <f>Mannschaften!A85</f>
        <v>0</v>
      </c>
      <c r="B86" s="2">
        <f>Mannschaften!B85</f>
        <v>0</v>
      </c>
      <c r="C86" s="2">
        <f>Mannschaften!C85</f>
        <v>0</v>
      </c>
      <c r="D86" s="3" t="str">
        <f t="shared" si="9"/>
        <v>0</v>
      </c>
      <c r="E86" s="3" t="str">
        <f t="shared" si="10"/>
        <v/>
      </c>
      <c r="F86" s="3" t="str">
        <f t="shared" si="11"/>
        <v>-</v>
      </c>
      <c r="G86" s="3" t="str">
        <f t="shared" si="12"/>
        <v/>
      </c>
      <c r="H86" s="2">
        <f>Mannschaften!K85</f>
        <v>0</v>
      </c>
      <c r="I86" s="2">
        <f>Mannschaften!L85</f>
        <v>0</v>
      </c>
      <c r="J86" s="2">
        <f>Mannschaften!M85</f>
        <v>0</v>
      </c>
      <c r="K86" s="2" t="str">
        <f t="shared" si="13"/>
        <v>ok</v>
      </c>
      <c r="M86" s="2">
        <f t="shared" si="14"/>
        <v>0</v>
      </c>
      <c r="N86" s="2" t="b">
        <f t="shared" si="15"/>
        <v>0</v>
      </c>
      <c r="O86" s="2">
        <f t="shared" si="16"/>
        <v>0</v>
      </c>
      <c r="P86" s="2" t="b">
        <f t="shared" si="17"/>
        <v>1</v>
      </c>
      <c r="Q86" s="3">
        <f>Mannschaften!D85</f>
        <v>0</v>
      </c>
      <c r="R86" s="3">
        <f>Mannschaften!E85</f>
        <v>0</v>
      </c>
      <c r="S86" s="3">
        <f>Mannschaften!F85</f>
        <v>0</v>
      </c>
      <c r="T86" s="3">
        <f>Mannschaften!H85</f>
        <v>0</v>
      </c>
      <c r="U86" s="3">
        <f>Mannschaften!I85</f>
        <v>0</v>
      </c>
      <c r="V86" s="3">
        <f>Mannschaften!J85</f>
        <v>0</v>
      </c>
      <c r="W86" s="3">
        <f>Mannschaften!G85</f>
        <v>0</v>
      </c>
    </row>
    <row r="87" spans="1:23" x14ac:dyDescent="0.25">
      <c r="A87" s="2">
        <f>Mannschaften!A86</f>
        <v>0</v>
      </c>
      <c r="B87" s="2">
        <f>Mannschaften!B86</f>
        <v>0</v>
      </c>
      <c r="C87" s="2">
        <f>Mannschaften!C86</f>
        <v>0</v>
      </c>
      <c r="D87" s="3" t="str">
        <f t="shared" si="9"/>
        <v>0</v>
      </c>
      <c r="E87" s="3" t="str">
        <f t="shared" si="10"/>
        <v/>
      </c>
      <c r="F87" s="3" t="str">
        <f t="shared" si="11"/>
        <v>-</v>
      </c>
      <c r="G87" s="3" t="str">
        <f t="shared" si="12"/>
        <v/>
      </c>
      <c r="H87" s="2">
        <f>Mannschaften!K86</f>
        <v>0</v>
      </c>
      <c r="I87" s="2">
        <f>Mannschaften!L86</f>
        <v>0</v>
      </c>
      <c r="J87" s="2">
        <f>Mannschaften!M86</f>
        <v>0</v>
      </c>
      <c r="K87" s="2" t="str">
        <f t="shared" si="13"/>
        <v>ok</v>
      </c>
      <c r="M87" s="2">
        <f t="shared" si="14"/>
        <v>0</v>
      </c>
      <c r="N87" s="2" t="b">
        <f t="shared" si="15"/>
        <v>0</v>
      </c>
      <c r="O87" s="2">
        <f t="shared" si="16"/>
        <v>0</v>
      </c>
      <c r="P87" s="2" t="b">
        <f t="shared" si="17"/>
        <v>1</v>
      </c>
      <c r="Q87" s="3">
        <f>Mannschaften!D86</f>
        <v>0</v>
      </c>
      <c r="R87" s="3">
        <f>Mannschaften!E86</f>
        <v>0</v>
      </c>
      <c r="S87" s="3">
        <f>Mannschaften!F86</f>
        <v>0</v>
      </c>
      <c r="T87" s="3">
        <f>Mannschaften!H86</f>
        <v>0</v>
      </c>
      <c r="U87" s="3">
        <f>Mannschaften!I86</f>
        <v>0</v>
      </c>
      <c r="V87" s="3">
        <f>Mannschaften!J86</f>
        <v>0</v>
      </c>
      <c r="W87" s="3">
        <f>Mannschaften!G86</f>
        <v>0</v>
      </c>
    </row>
    <row r="88" spans="1:23" x14ac:dyDescent="0.25">
      <c r="A88" s="2">
        <f>Mannschaften!A87</f>
        <v>0</v>
      </c>
      <c r="B88" s="2">
        <f>Mannschaften!B87</f>
        <v>0</v>
      </c>
      <c r="C88" s="2">
        <f>Mannschaften!C87</f>
        <v>0</v>
      </c>
      <c r="D88" s="3" t="str">
        <f t="shared" si="9"/>
        <v>0</v>
      </c>
      <c r="E88" s="3" t="str">
        <f t="shared" si="10"/>
        <v/>
      </c>
      <c r="F88" s="3" t="str">
        <f t="shared" si="11"/>
        <v>-</v>
      </c>
      <c r="G88" s="3" t="str">
        <f t="shared" si="12"/>
        <v/>
      </c>
      <c r="H88" s="2">
        <f>Mannschaften!K87</f>
        <v>0</v>
      </c>
      <c r="I88" s="2">
        <f>Mannschaften!L87</f>
        <v>0</v>
      </c>
      <c r="J88" s="2">
        <f>Mannschaften!M87</f>
        <v>0</v>
      </c>
      <c r="K88" s="2" t="str">
        <f t="shared" si="13"/>
        <v>ok</v>
      </c>
      <c r="M88" s="2">
        <f t="shared" si="14"/>
        <v>0</v>
      </c>
      <c r="N88" s="2" t="b">
        <f t="shared" si="15"/>
        <v>0</v>
      </c>
      <c r="O88" s="2">
        <f t="shared" si="16"/>
        <v>0</v>
      </c>
      <c r="P88" s="2" t="b">
        <f t="shared" si="17"/>
        <v>1</v>
      </c>
      <c r="Q88" s="3">
        <f>Mannschaften!D87</f>
        <v>0</v>
      </c>
      <c r="R88" s="3">
        <f>Mannschaften!E87</f>
        <v>0</v>
      </c>
      <c r="S88" s="3">
        <f>Mannschaften!F87</f>
        <v>0</v>
      </c>
      <c r="T88" s="3">
        <f>Mannschaften!H87</f>
        <v>0</v>
      </c>
      <c r="U88" s="3">
        <f>Mannschaften!I87</f>
        <v>0</v>
      </c>
      <c r="V88" s="3">
        <f>Mannschaften!J87</f>
        <v>0</v>
      </c>
      <c r="W88" s="3">
        <f>Mannschaften!G87</f>
        <v>0</v>
      </c>
    </row>
    <row r="89" spans="1:23" x14ac:dyDescent="0.25">
      <c r="A89" s="2">
        <f>Mannschaften!A88</f>
        <v>0</v>
      </c>
      <c r="B89" s="2">
        <f>Mannschaften!B88</f>
        <v>0</v>
      </c>
      <c r="C89" s="2">
        <f>Mannschaften!C88</f>
        <v>0</v>
      </c>
      <c r="D89" s="3" t="str">
        <f t="shared" si="9"/>
        <v>0</v>
      </c>
      <c r="E89" s="3" t="str">
        <f t="shared" si="10"/>
        <v/>
      </c>
      <c r="F89" s="3" t="str">
        <f t="shared" si="11"/>
        <v>-</v>
      </c>
      <c r="G89" s="3" t="str">
        <f t="shared" si="12"/>
        <v/>
      </c>
      <c r="H89" s="2">
        <f>Mannschaften!K88</f>
        <v>0</v>
      </c>
      <c r="I89" s="2">
        <f>Mannschaften!L88</f>
        <v>0</v>
      </c>
      <c r="J89" s="2">
        <f>Mannschaften!M88</f>
        <v>0</v>
      </c>
      <c r="K89" s="2" t="str">
        <f t="shared" si="13"/>
        <v>ok</v>
      </c>
      <c r="M89" s="2">
        <f t="shared" si="14"/>
        <v>0</v>
      </c>
      <c r="N89" s="2" t="b">
        <f t="shared" si="15"/>
        <v>0</v>
      </c>
      <c r="O89" s="2">
        <f t="shared" si="16"/>
        <v>0</v>
      </c>
      <c r="P89" s="2" t="b">
        <f t="shared" si="17"/>
        <v>1</v>
      </c>
      <c r="Q89" s="3">
        <f>Mannschaften!D88</f>
        <v>0</v>
      </c>
      <c r="R89" s="3">
        <f>Mannschaften!E88</f>
        <v>0</v>
      </c>
      <c r="S89" s="3">
        <f>Mannschaften!F88</f>
        <v>0</v>
      </c>
      <c r="T89" s="3">
        <f>Mannschaften!H88</f>
        <v>0</v>
      </c>
      <c r="U89" s="3">
        <f>Mannschaften!I88</f>
        <v>0</v>
      </c>
      <c r="V89" s="3">
        <f>Mannschaften!J88</f>
        <v>0</v>
      </c>
      <c r="W89" s="3">
        <f>Mannschaften!G88</f>
        <v>0</v>
      </c>
    </row>
    <row r="90" spans="1:23" x14ac:dyDescent="0.25">
      <c r="A90" s="2">
        <f>Mannschaften!A89</f>
        <v>0</v>
      </c>
      <c r="B90" s="2">
        <f>Mannschaften!B89</f>
        <v>0</v>
      </c>
      <c r="C90" s="2">
        <f>Mannschaften!C89</f>
        <v>0</v>
      </c>
      <c r="D90" s="3" t="str">
        <f t="shared" si="9"/>
        <v>0</v>
      </c>
      <c r="E90" s="3" t="str">
        <f t="shared" si="10"/>
        <v/>
      </c>
      <c r="F90" s="3" t="str">
        <f t="shared" si="11"/>
        <v>-</v>
      </c>
      <c r="G90" s="3" t="str">
        <f t="shared" si="12"/>
        <v/>
      </c>
      <c r="H90" s="2">
        <f>Mannschaften!K89</f>
        <v>0</v>
      </c>
      <c r="I90" s="2">
        <f>Mannschaften!L89</f>
        <v>0</v>
      </c>
      <c r="J90" s="2">
        <f>Mannschaften!M89</f>
        <v>0</v>
      </c>
      <c r="K90" s="2" t="str">
        <f t="shared" si="13"/>
        <v>ok</v>
      </c>
      <c r="M90" s="2">
        <f t="shared" si="14"/>
        <v>0</v>
      </c>
      <c r="N90" s="2" t="b">
        <f t="shared" si="15"/>
        <v>0</v>
      </c>
      <c r="O90" s="2">
        <f t="shared" si="16"/>
        <v>0</v>
      </c>
      <c r="P90" s="2" t="b">
        <f t="shared" si="17"/>
        <v>1</v>
      </c>
      <c r="Q90" s="3">
        <f>Mannschaften!D89</f>
        <v>0</v>
      </c>
      <c r="R90" s="3">
        <f>Mannschaften!E89</f>
        <v>0</v>
      </c>
      <c r="S90" s="3">
        <f>Mannschaften!F89</f>
        <v>0</v>
      </c>
      <c r="T90" s="3">
        <f>Mannschaften!H89</f>
        <v>0</v>
      </c>
      <c r="U90" s="3">
        <f>Mannschaften!I89</f>
        <v>0</v>
      </c>
      <c r="V90" s="3">
        <f>Mannschaften!J89</f>
        <v>0</v>
      </c>
      <c r="W90" s="3">
        <f>Mannschaften!G89</f>
        <v>0</v>
      </c>
    </row>
    <row r="91" spans="1:23" x14ac:dyDescent="0.25">
      <c r="A91" s="2">
        <f>Mannschaften!A90</f>
        <v>0</v>
      </c>
      <c r="B91" s="2">
        <f>Mannschaften!B90</f>
        <v>0</v>
      </c>
      <c r="C91" s="2">
        <f>Mannschaften!C90</f>
        <v>0</v>
      </c>
      <c r="D91" s="3" t="str">
        <f t="shared" si="9"/>
        <v>0</v>
      </c>
      <c r="E91" s="3" t="str">
        <f t="shared" si="10"/>
        <v/>
      </c>
      <c r="F91" s="3" t="str">
        <f t="shared" si="11"/>
        <v>-</v>
      </c>
      <c r="G91" s="3" t="str">
        <f t="shared" si="12"/>
        <v/>
      </c>
      <c r="H91" s="2">
        <f>Mannschaften!K90</f>
        <v>0</v>
      </c>
      <c r="I91" s="2">
        <f>Mannschaften!L90</f>
        <v>0</v>
      </c>
      <c r="J91" s="2">
        <f>Mannschaften!M90</f>
        <v>0</v>
      </c>
      <c r="K91" s="2" t="str">
        <f t="shared" si="13"/>
        <v>ok</v>
      </c>
      <c r="M91" s="2">
        <f t="shared" si="14"/>
        <v>0</v>
      </c>
      <c r="N91" s="2" t="b">
        <f t="shared" si="15"/>
        <v>0</v>
      </c>
      <c r="O91" s="2">
        <f t="shared" si="16"/>
        <v>0</v>
      </c>
      <c r="P91" s="2" t="b">
        <f t="shared" si="17"/>
        <v>1</v>
      </c>
      <c r="Q91" s="3">
        <f>Mannschaften!D90</f>
        <v>0</v>
      </c>
      <c r="R91" s="3">
        <f>Mannschaften!E90</f>
        <v>0</v>
      </c>
      <c r="S91" s="3">
        <f>Mannschaften!F90</f>
        <v>0</v>
      </c>
      <c r="T91" s="3">
        <f>Mannschaften!H90</f>
        <v>0</v>
      </c>
      <c r="U91" s="3">
        <f>Mannschaften!I90</f>
        <v>0</v>
      </c>
      <c r="V91" s="3">
        <f>Mannschaften!J90</f>
        <v>0</v>
      </c>
      <c r="W91" s="3">
        <f>Mannschaften!G90</f>
        <v>0</v>
      </c>
    </row>
    <row r="92" spans="1:23" x14ac:dyDescent="0.25">
      <c r="A92" s="2">
        <f>Mannschaften!A91</f>
        <v>0</v>
      </c>
      <c r="B92" s="2">
        <f>Mannschaften!B91</f>
        <v>0</v>
      </c>
      <c r="C92" s="2">
        <f>Mannschaften!C91</f>
        <v>0</v>
      </c>
      <c r="D92" s="3" t="str">
        <f t="shared" si="9"/>
        <v>0</v>
      </c>
      <c r="E92" s="3" t="str">
        <f t="shared" si="10"/>
        <v/>
      </c>
      <c r="F92" s="3" t="str">
        <f t="shared" si="11"/>
        <v>-</v>
      </c>
      <c r="G92" s="3" t="str">
        <f t="shared" si="12"/>
        <v/>
      </c>
      <c r="H92" s="2">
        <f>Mannschaften!K91</f>
        <v>0</v>
      </c>
      <c r="I92" s="2">
        <f>Mannschaften!L91</f>
        <v>0</v>
      </c>
      <c r="J92" s="2">
        <f>Mannschaften!M91</f>
        <v>0</v>
      </c>
      <c r="K92" s="2" t="str">
        <f t="shared" si="13"/>
        <v>ok</v>
      </c>
      <c r="M92" s="2">
        <f t="shared" si="14"/>
        <v>0</v>
      </c>
      <c r="N92" s="2" t="b">
        <f t="shared" si="15"/>
        <v>0</v>
      </c>
      <c r="O92" s="2">
        <f t="shared" si="16"/>
        <v>0</v>
      </c>
      <c r="P92" s="2" t="b">
        <f t="shared" si="17"/>
        <v>1</v>
      </c>
      <c r="Q92" s="3">
        <f>Mannschaften!D91</f>
        <v>0</v>
      </c>
      <c r="R92" s="3">
        <f>Mannschaften!E91</f>
        <v>0</v>
      </c>
      <c r="S92" s="3">
        <f>Mannschaften!F91</f>
        <v>0</v>
      </c>
      <c r="T92" s="3">
        <f>Mannschaften!H91</f>
        <v>0</v>
      </c>
      <c r="U92" s="3">
        <f>Mannschaften!I91</f>
        <v>0</v>
      </c>
      <c r="V92" s="3">
        <f>Mannschaften!J91</f>
        <v>0</v>
      </c>
      <c r="W92" s="3">
        <f>Mannschaften!G91</f>
        <v>0</v>
      </c>
    </row>
    <row r="93" spans="1:23" x14ac:dyDescent="0.25">
      <c r="A93" s="2">
        <f>Mannschaften!A92</f>
        <v>0</v>
      </c>
      <c r="B93" s="2">
        <f>Mannschaften!B92</f>
        <v>0</v>
      </c>
      <c r="C93" s="2">
        <f>Mannschaften!C92</f>
        <v>0</v>
      </c>
      <c r="D93" s="3" t="str">
        <f t="shared" si="9"/>
        <v>0</v>
      </c>
      <c r="E93" s="3" t="str">
        <f t="shared" si="10"/>
        <v/>
      </c>
      <c r="F93" s="3" t="str">
        <f t="shared" si="11"/>
        <v>-</v>
      </c>
      <c r="G93" s="3" t="str">
        <f t="shared" si="12"/>
        <v/>
      </c>
      <c r="H93" s="2">
        <f>Mannschaften!K92</f>
        <v>0</v>
      </c>
      <c r="I93" s="2">
        <f>Mannschaften!L92</f>
        <v>0</v>
      </c>
      <c r="J93" s="2">
        <f>Mannschaften!M92</f>
        <v>0</v>
      </c>
      <c r="K93" s="2" t="str">
        <f t="shared" si="13"/>
        <v>ok</v>
      </c>
      <c r="M93" s="2">
        <f t="shared" si="14"/>
        <v>0</v>
      </c>
      <c r="N93" s="2" t="b">
        <f t="shared" si="15"/>
        <v>0</v>
      </c>
      <c r="O93" s="2">
        <f t="shared" si="16"/>
        <v>0</v>
      </c>
      <c r="P93" s="2" t="b">
        <f t="shared" si="17"/>
        <v>1</v>
      </c>
      <c r="Q93" s="3">
        <f>Mannschaften!D92</f>
        <v>0</v>
      </c>
      <c r="R93" s="3">
        <f>Mannschaften!E92</f>
        <v>0</v>
      </c>
      <c r="S93" s="3">
        <f>Mannschaften!F92</f>
        <v>0</v>
      </c>
      <c r="T93" s="3">
        <f>Mannschaften!H92</f>
        <v>0</v>
      </c>
      <c r="U93" s="3">
        <f>Mannschaften!I92</f>
        <v>0</v>
      </c>
      <c r="V93" s="3">
        <f>Mannschaften!J92</f>
        <v>0</v>
      </c>
      <c r="W93" s="3">
        <f>Mannschaften!G92</f>
        <v>0</v>
      </c>
    </row>
    <row r="94" spans="1:23" x14ac:dyDescent="0.25">
      <c r="A94" s="2">
        <f>Mannschaften!A93</f>
        <v>0</v>
      </c>
      <c r="B94" s="2">
        <f>Mannschaften!B93</f>
        <v>0</v>
      </c>
      <c r="C94" s="2">
        <f>Mannschaften!C93</f>
        <v>0</v>
      </c>
      <c r="D94" s="3" t="str">
        <f t="shared" si="9"/>
        <v>0</v>
      </c>
      <c r="E94" s="3" t="str">
        <f t="shared" si="10"/>
        <v/>
      </c>
      <c r="F94" s="3" t="str">
        <f t="shared" si="11"/>
        <v>-</v>
      </c>
      <c r="G94" s="3" t="str">
        <f t="shared" si="12"/>
        <v/>
      </c>
      <c r="H94" s="2">
        <f>Mannschaften!K93</f>
        <v>0</v>
      </c>
      <c r="I94" s="2">
        <f>Mannschaften!L93</f>
        <v>0</v>
      </c>
      <c r="J94" s="2">
        <f>Mannschaften!M93</f>
        <v>0</v>
      </c>
      <c r="K94" s="2" t="str">
        <f t="shared" si="13"/>
        <v>ok</v>
      </c>
      <c r="M94" s="2">
        <f t="shared" si="14"/>
        <v>0</v>
      </c>
      <c r="N94" s="2" t="b">
        <f t="shared" si="15"/>
        <v>0</v>
      </c>
      <c r="O94" s="2">
        <f t="shared" si="16"/>
        <v>0</v>
      </c>
      <c r="P94" s="2" t="b">
        <f t="shared" si="17"/>
        <v>1</v>
      </c>
      <c r="Q94" s="3">
        <f>Mannschaften!D93</f>
        <v>0</v>
      </c>
      <c r="R94" s="3">
        <f>Mannschaften!E93</f>
        <v>0</v>
      </c>
      <c r="S94" s="3">
        <f>Mannschaften!F93</f>
        <v>0</v>
      </c>
      <c r="T94" s="3">
        <f>Mannschaften!H93</f>
        <v>0</v>
      </c>
      <c r="U94" s="3">
        <f>Mannschaften!I93</f>
        <v>0</v>
      </c>
      <c r="V94" s="3">
        <f>Mannschaften!J93</f>
        <v>0</v>
      </c>
      <c r="W94" s="3">
        <f>Mannschaften!G93</f>
        <v>0</v>
      </c>
    </row>
    <row r="95" spans="1:23" x14ac:dyDescent="0.25">
      <c r="A95" s="2">
        <f>Mannschaften!A94</f>
        <v>0</v>
      </c>
      <c r="B95" s="2">
        <f>Mannschaften!B94</f>
        <v>0</v>
      </c>
      <c r="C95" s="2">
        <f>Mannschaften!C94</f>
        <v>0</v>
      </c>
      <c r="D95" s="3" t="str">
        <f t="shared" si="9"/>
        <v>0</v>
      </c>
      <c r="E95" s="3" t="str">
        <f t="shared" si="10"/>
        <v/>
      </c>
      <c r="F95" s="3" t="str">
        <f t="shared" si="11"/>
        <v>-</v>
      </c>
      <c r="G95" s="3" t="str">
        <f t="shared" si="12"/>
        <v/>
      </c>
      <c r="H95" s="2">
        <f>Mannschaften!K94</f>
        <v>0</v>
      </c>
      <c r="I95" s="2">
        <f>Mannschaften!L94</f>
        <v>0</v>
      </c>
      <c r="J95" s="2">
        <f>Mannschaften!M94</f>
        <v>0</v>
      </c>
      <c r="K95" s="2" t="str">
        <f t="shared" si="13"/>
        <v>ok</v>
      </c>
      <c r="M95" s="2">
        <f t="shared" si="14"/>
        <v>0</v>
      </c>
      <c r="N95" s="2" t="b">
        <f t="shared" si="15"/>
        <v>0</v>
      </c>
      <c r="O95" s="2">
        <f t="shared" si="16"/>
        <v>0</v>
      </c>
      <c r="P95" s="2" t="b">
        <f t="shared" si="17"/>
        <v>1</v>
      </c>
      <c r="Q95" s="3">
        <f>Mannschaften!D94</f>
        <v>0</v>
      </c>
      <c r="R95" s="3">
        <f>Mannschaften!E94</f>
        <v>0</v>
      </c>
      <c r="S95" s="3">
        <f>Mannschaften!F94</f>
        <v>0</v>
      </c>
      <c r="T95" s="3">
        <f>Mannschaften!H94</f>
        <v>0</v>
      </c>
      <c r="U95" s="3">
        <f>Mannschaften!I94</f>
        <v>0</v>
      </c>
      <c r="V95" s="3">
        <f>Mannschaften!J94</f>
        <v>0</v>
      </c>
      <c r="W95" s="3">
        <f>Mannschaften!G94</f>
        <v>0</v>
      </c>
    </row>
    <row r="96" spans="1:23" x14ac:dyDescent="0.25">
      <c r="A96" s="2">
        <f>Mannschaften!A95</f>
        <v>0</v>
      </c>
      <c r="B96" s="2">
        <f>Mannschaften!B95</f>
        <v>0</v>
      </c>
      <c r="C96" s="2">
        <f>Mannschaften!C95</f>
        <v>0</v>
      </c>
      <c r="D96" s="3" t="str">
        <f t="shared" si="9"/>
        <v>0</v>
      </c>
      <c r="E96" s="3" t="str">
        <f t="shared" si="10"/>
        <v/>
      </c>
      <c r="F96" s="3" t="str">
        <f t="shared" si="11"/>
        <v>-</v>
      </c>
      <c r="G96" s="3" t="str">
        <f t="shared" si="12"/>
        <v/>
      </c>
      <c r="H96" s="2">
        <f>Mannschaften!K95</f>
        <v>0</v>
      </c>
      <c r="I96" s="2">
        <f>Mannschaften!L95</f>
        <v>0</v>
      </c>
      <c r="J96" s="2">
        <f>Mannschaften!M95</f>
        <v>0</v>
      </c>
      <c r="K96" s="2" t="str">
        <f t="shared" si="13"/>
        <v>ok</v>
      </c>
      <c r="M96" s="2">
        <f t="shared" si="14"/>
        <v>0</v>
      </c>
      <c r="N96" s="2" t="b">
        <f t="shared" si="15"/>
        <v>0</v>
      </c>
      <c r="O96" s="2">
        <f t="shared" si="16"/>
        <v>0</v>
      </c>
      <c r="P96" s="2" t="b">
        <f t="shared" si="17"/>
        <v>1</v>
      </c>
      <c r="Q96" s="3">
        <f>Mannschaften!D95</f>
        <v>0</v>
      </c>
      <c r="R96" s="3">
        <f>Mannschaften!E95</f>
        <v>0</v>
      </c>
      <c r="S96" s="3">
        <f>Mannschaften!F95</f>
        <v>0</v>
      </c>
      <c r="T96" s="3">
        <f>Mannschaften!H95</f>
        <v>0</v>
      </c>
      <c r="U96" s="3">
        <f>Mannschaften!I95</f>
        <v>0</v>
      </c>
      <c r="V96" s="3">
        <f>Mannschaften!J95</f>
        <v>0</v>
      </c>
      <c r="W96" s="3">
        <f>Mannschaften!G95</f>
        <v>0</v>
      </c>
    </row>
    <row r="97" spans="1:23" x14ac:dyDescent="0.25">
      <c r="A97" s="2">
        <f>Mannschaften!A96</f>
        <v>0</v>
      </c>
      <c r="B97" s="2">
        <f>Mannschaften!B96</f>
        <v>0</v>
      </c>
      <c r="C97" s="2">
        <f>Mannschaften!C96</f>
        <v>0</v>
      </c>
      <c r="D97" s="3" t="str">
        <f t="shared" si="9"/>
        <v>0</v>
      </c>
      <c r="E97" s="3" t="str">
        <f t="shared" si="10"/>
        <v/>
      </c>
      <c r="F97" s="3" t="str">
        <f t="shared" si="11"/>
        <v>-</v>
      </c>
      <c r="G97" s="3" t="str">
        <f t="shared" si="12"/>
        <v/>
      </c>
      <c r="H97" s="2">
        <f>Mannschaften!K96</f>
        <v>0</v>
      </c>
      <c r="I97" s="2">
        <f>Mannschaften!L96</f>
        <v>0</v>
      </c>
      <c r="J97" s="2">
        <f>Mannschaften!M96</f>
        <v>0</v>
      </c>
      <c r="K97" s="2" t="str">
        <f t="shared" si="13"/>
        <v>ok</v>
      </c>
      <c r="M97" s="2">
        <f t="shared" si="14"/>
        <v>0</v>
      </c>
      <c r="N97" s="2" t="b">
        <f t="shared" si="15"/>
        <v>0</v>
      </c>
      <c r="O97" s="2">
        <f t="shared" si="16"/>
        <v>0</v>
      </c>
      <c r="P97" s="2" t="b">
        <f t="shared" si="17"/>
        <v>1</v>
      </c>
      <c r="Q97" s="3">
        <f>Mannschaften!D96</f>
        <v>0</v>
      </c>
      <c r="R97" s="3">
        <f>Mannschaften!E96</f>
        <v>0</v>
      </c>
      <c r="S97" s="3">
        <f>Mannschaften!F96</f>
        <v>0</v>
      </c>
      <c r="T97" s="3">
        <f>Mannschaften!H96</f>
        <v>0</v>
      </c>
      <c r="U97" s="3">
        <f>Mannschaften!I96</f>
        <v>0</v>
      </c>
      <c r="V97" s="3">
        <f>Mannschaften!J96</f>
        <v>0</v>
      </c>
      <c r="W97" s="3">
        <f>Mannschaften!G96</f>
        <v>0</v>
      </c>
    </row>
    <row r="98" spans="1:23" x14ac:dyDescent="0.25">
      <c r="A98" s="2">
        <f>Mannschaften!A97</f>
        <v>0</v>
      </c>
      <c r="B98" s="2">
        <f>Mannschaften!B97</f>
        <v>0</v>
      </c>
      <c r="C98" s="2">
        <f>Mannschaften!C97</f>
        <v>0</v>
      </c>
      <c r="D98" s="3" t="str">
        <f t="shared" si="9"/>
        <v>0</v>
      </c>
      <c r="E98" s="3" t="str">
        <f t="shared" si="10"/>
        <v/>
      </c>
      <c r="F98" s="3" t="str">
        <f t="shared" si="11"/>
        <v>-</v>
      </c>
      <c r="G98" s="3" t="str">
        <f t="shared" si="12"/>
        <v/>
      </c>
      <c r="H98" s="2">
        <f>Mannschaften!K97</f>
        <v>0</v>
      </c>
      <c r="I98" s="2">
        <f>Mannschaften!L97</f>
        <v>0</v>
      </c>
      <c r="J98" s="2">
        <f>Mannschaften!M97</f>
        <v>0</v>
      </c>
      <c r="K98" s="2" t="str">
        <f t="shared" si="13"/>
        <v>ok</v>
      </c>
      <c r="M98" s="2">
        <f t="shared" si="14"/>
        <v>0</v>
      </c>
      <c r="N98" s="2" t="b">
        <f t="shared" si="15"/>
        <v>0</v>
      </c>
      <c r="O98" s="2">
        <f t="shared" si="16"/>
        <v>0</v>
      </c>
      <c r="P98" s="2" t="b">
        <f t="shared" si="17"/>
        <v>1</v>
      </c>
      <c r="Q98" s="3">
        <f>Mannschaften!D97</f>
        <v>0</v>
      </c>
      <c r="R98" s="3">
        <f>Mannschaften!E97</f>
        <v>0</v>
      </c>
      <c r="S98" s="3">
        <f>Mannschaften!F97</f>
        <v>0</v>
      </c>
      <c r="T98" s="3">
        <f>Mannschaften!H97</f>
        <v>0</v>
      </c>
      <c r="U98" s="3">
        <f>Mannschaften!I97</f>
        <v>0</v>
      </c>
      <c r="V98" s="3">
        <f>Mannschaften!J97</f>
        <v>0</v>
      </c>
      <c r="W98" s="3">
        <f>Mannschaften!G97</f>
        <v>0</v>
      </c>
    </row>
    <row r="99" spans="1:23" x14ac:dyDescent="0.25">
      <c r="A99" s="2">
        <f>Mannschaften!A98</f>
        <v>0</v>
      </c>
      <c r="B99" s="2">
        <f>Mannschaften!B98</f>
        <v>0</v>
      </c>
      <c r="C99" s="2">
        <f>Mannschaften!C98</f>
        <v>0</v>
      </c>
      <c r="D99" s="3" t="str">
        <f t="shared" si="9"/>
        <v>0</v>
      </c>
      <c r="E99" s="3" t="str">
        <f t="shared" si="10"/>
        <v/>
      </c>
      <c r="F99" s="3" t="str">
        <f t="shared" si="11"/>
        <v>-</v>
      </c>
      <c r="G99" s="3" t="str">
        <f t="shared" si="12"/>
        <v/>
      </c>
      <c r="H99" s="2">
        <f>Mannschaften!K98</f>
        <v>0</v>
      </c>
      <c r="I99" s="2">
        <f>Mannschaften!L98</f>
        <v>0</v>
      </c>
      <c r="J99" s="2">
        <f>Mannschaften!M98</f>
        <v>0</v>
      </c>
      <c r="K99" s="2" t="str">
        <f t="shared" si="13"/>
        <v>ok</v>
      </c>
      <c r="M99" s="2">
        <f t="shared" si="14"/>
        <v>0</v>
      </c>
      <c r="N99" s="2" t="b">
        <f t="shared" si="15"/>
        <v>0</v>
      </c>
      <c r="O99" s="2">
        <f t="shared" si="16"/>
        <v>0</v>
      </c>
      <c r="P99" s="2" t="b">
        <f t="shared" si="17"/>
        <v>1</v>
      </c>
      <c r="Q99" s="3">
        <f>Mannschaften!D98</f>
        <v>0</v>
      </c>
      <c r="R99" s="3">
        <f>Mannschaften!E98</f>
        <v>0</v>
      </c>
      <c r="S99" s="3">
        <f>Mannschaften!F98</f>
        <v>0</v>
      </c>
      <c r="T99" s="3">
        <f>Mannschaften!H98</f>
        <v>0</v>
      </c>
      <c r="U99" s="3">
        <f>Mannschaften!I98</f>
        <v>0</v>
      </c>
      <c r="V99" s="3">
        <f>Mannschaften!J98</f>
        <v>0</v>
      </c>
      <c r="W99" s="3">
        <f>Mannschaften!G98</f>
        <v>0</v>
      </c>
    </row>
    <row r="100" spans="1:23" x14ac:dyDescent="0.25">
      <c r="A100" s="2">
        <f>Mannschaften!A99</f>
        <v>0</v>
      </c>
      <c r="B100" s="2">
        <f>Mannschaften!B99</f>
        <v>0</v>
      </c>
      <c r="C100" s="2">
        <f>Mannschaften!C99</f>
        <v>0</v>
      </c>
      <c r="D100" s="3" t="str">
        <f t="shared" si="9"/>
        <v>0</v>
      </c>
      <c r="E100" s="3" t="str">
        <f t="shared" si="10"/>
        <v/>
      </c>
      <c r="F100" s="3" t="str">
        <f t="shared" si="11"/>
        <v>-</v>
      </c>
      <c r="G100" s="3" t="str">
        <f t="shared" si="12"/>
        <v/>
      </c>
      <c r="H100" s="2">
        <f>Mannschaften!K99</f>
        <v>0</v>
      </c>
      <c r="I100" s="2">
        <f>Mannschaften!L99</f>
        <v>0</v>
      </c>
      <c r="J100" s="2">
        <f>Mannschaften!M99</f>
        <v>0</v>
      </c>
      <c r="K100" s="2" t="str">
        <f t="shared" si="13"/>
        <v>ok</v>
      </c>
      <c r="M100" s="2">
        <f t="shared" si="14"/>
        <v>0</v>
      </c>
      <c r="N100" s="2" t="b">
        <f t="shared" si="15"/>
        <v>0</v>
      </c>
      <c r="O100" s="2">
        <f t="shared" si="16"/>
        <v>0</v>
      </c>
      <c r="P100" s="2" t="b">
        <f t="shared" si="17"/>
        <v>1</v>
      </c>
      <c r="Q100" s="3">
        <f>Mannschaften!D99</f>
        <v>0</v>
      </c>
      <c r="R100" s="3">
        <f>Mannschaften!E99</f>
        <v>0</v>
      </c>
      <c r="S100" s="3">
        <f>Mannschaften!F99</f>
        <v>0</v>
      </c>
      <c r="T100" s="3">
        <f>Mannschaften!H99</f>
        <v>0</v>
      </c>
      <c r="U100" s="3">
        <f>Mannschaften!I99</f>
        <v>0</v>
      </c>
      <c r="V100" s="3">
        <f>Mannschaften!J99</f>
        <v>0</v>
      </c>
      <c r="W100" s="3">
        <f>Mannschaften!G99</f>
        <v>0</v>
      </c>
    </row>
    <row r="101" spans="1:23" x14ac:dyDescent="0.25">
      <c r="A101" s="2">
        <f>Mannschaften!A100</f>
        <v>0</v>
      </c>
      <c r="B101" s="2">
        <f>Mannschaften!B100</f>
        <v>0</v>
      </c>
      <c r="C101" s="2">
        <f>Mannschaften!C100</f>
        <v>0</v>
      </c>
      <c r="D101" s="3" t="str">
        <f t="shared" si="9"/>
        <v>0</v>
      </c>
      <c r="E101" s="3" t="str">
        <f t="shared" si="10"/>
        <v/>
      </c>
      <c r="F101" s="3" t="str">
        <f t="shared" si="11"/>
        <v>-</v>
      </c>
      <c r="G101" s="3" t="str">
        <f t="shared" si="12"/>
        <v/>
      </c>
      <c r="H101" s="2">
        <f>Mannschaften!K100</f>
        <v>0</v>
      </c>
      <c r="I101" s="2">
        <f>Mannschaften!L100</f>
        <v>0</v>
      </c>
      <c r="J101" s="2">
        <f>Mannschaften!M100</f>
        <v>0</v>
      </c>
      <c r="K101" s="2" t="str">
        <f t="shared" si="13"/>
        <v>ok</v>
      </c>
      <c r="M101" s="2">
        <f t="shared" si="14"/>
        <v>0</v>
      </c>
      <c r="N101" s="2" t="b">
        <f t="shared" si="15"/>
        <v>0</v>
      </c>
      <c r="O101" s="2">
        <f t="shared" si="16"/>
        <v>0</v>
      </c>
      <c r="P101" s="2" t="b">
        <f t="shared" si="17"/>
        <v>1</v>
      </c>
      <c r="Q101" s="3">
        <f>Mannschaften!D100</f>
        <v>0</v>
      </c>
      <c r="R101" s="3">
        <f>Mannschaften!E100</f>
        <v>0</v>
      </c>
      <c r="S101" s="3">
        <f>Mannschaften!F100</f>
        <v>0</v>
      </c>
      <c r="T101" s="3">
        <f>Mannschaften!H100</f>
        <v>0</v>
      </c>
      <c r="U101" s="3">
        <f>Mannschaften!I100</f>
        <v>0</v>
      </c>
      <c r="V101" s="3">
        <f>Mannschaften!J100</f>
        <v>0</v>
      </c>
      <c r="W101" s="3">
        <f>Mannschaften!G100</f>
        <v>0</v>
      </c>
    </row>
    <row r="102" spans="1:23" x14ac:dyDescent="0.25">
      <c r="A102" s="2">
        <f>Mannschaften!A101</f>
        <v>0</v>
      </c>
      <c r="B102" s="2">
        <f>Mannschaften!B101</f>
        <v>0</v>
      </c>
      <c r="C102" s="2">
        <f>Mannschaften!C101</f>
        <v>0</v>
      </c>
      <c r="D102" s="3" t="str">
        <f t="shared" si="9"/>
        <v>0</v>
      </c>
      <c r="E102" s="3" t="str">
        <f t="shared" si="10"/>
        <v/>
      </c>
      <c r="F102" s="3" t="str">
        <f t="shared" si="11"/>
        <v>-</v>
      </c>
      <c r="G102" s="3" t="str">
        <f t="shared" si="12"/>
        <v/>
      </c>
      <c r="H102" s="2">
        <f>Mannschaften!K101</f>
        <v>0</v>
      </c>
      <c r="I102" s="2">
        <f>Mannschaften!L101</f>
        <v>0</v>
      </c>
      <c r="J102" s="2">
        <f>Mannschaften!M101</f>
        <v>0</v>
      </c>
      <c r="K102" s="2" t="str">
        <f t="shared" si="13"/>
        <v>ok</v>
      </c>
      <c r="M102" s="2">
        <f t="shared" si="14"/>
        <v>0</v>
      </c>
      <c r="N102" s="2" t="b">
        <f t="shared" si="15"/>
        <v>0</v>
      </c>
      <c r="O102" s="2">
        <f t="shared" si="16"/>
        <v>0</v>
      </c>
      <c r="P102" s="2" t="b">
        <f t="shared" si="17"/>
        <v>1</v>
      </c>
      <c r="Q102" s="3">
        <f>Mannschaften!D101</f>
        <v>0</v>
      </c>
      <c r="R102" s="3">
        <f>Mannschaften!E101</f>
        <v>0</v>
      </c>
      <c r="S102" s="3">
        <f>Mannschaften!F101</f>
        <v>0</v>
      </c>
      <c r="T102" s="3">
        <f>Mannschaften!H101</f>
        <v>0</v>
      </c>
      <c r="U102" s="3">
        <f>Mannschaften!I101</f>
        <v>0</v>
      </c>
      <c r="V102" s="3">
        <f>Mannschaften!J101</f>
        <v>0</v>
      </c>
      <c r="W102" s="3">
        <f>Mannschaften!G101</f>
        <v>0</v>
      </c>
    </row>
    <row r="103" spans="1:23" x14ac:dyDescent="0.25">
      <c r="A103" s="2">
        <f>Mannschaften!A102</f>
        <v>0</v>
      </c>
      <c r="B103" s="2">
        <f>Mannschaften!B102</f>
        <v>0</v>
      </c>
      <c r="C103" s="2">
        <f>Mannschaften!C102</f>
        <v>0</v>
      </c>
      <c r="D103" s="3" t="str">
        <f t="shared" si="9"/>
        <v>0</v>
      </c>
      <c r="E103" s="3" t="str">
        <f t="shared" si="10"/>
        <v/>
      </c>
      <c r="F103" s="3" t="str">
        <f t="shared" si="11"/>
        <v>-</v>
      </c>
      <c r="G103" s="3" t="str">
        <f t="shared" si="12"/>
        <v/>
      </c>
      <c r="H103" s="2">
        <f>Mannschaften!K102</f>
        <v>0</v>
      </c>
      <c r="I103" s="2">
        <f>Mannschaften!L102</f>
        <v>0</v>
      </c>
      <c r="J103" s="2">
        <f>Mannschaften!M102</f>
        <v>0</v>
      </c>
      <c r="K103" s="2" t="str">
        <f t="shared" si="13"/>
        <v>ok</v>
      </c>
      <c r="M103" s="2">
        <f t="shared" si="14"/>
        <v>0</v>
      </c>
      <c r="N103" s="2" t="b">
        <f t="shared" si="15"/>
        <v>0</v>
      </c>
      <c r="O103" s="2">
        <f t="shared" si="16"/>
        <v>0</v>
      </c>
      <c r="P103" s="2" t="b">
        <f t="shared" si="17"/>
        <v>1</v>
      </c>
      <c r="Q103" s="3">
        <f>Mannschaften!D102</f>
        <v>0</v>
      </c>
      <c r="R103" s="3">
        <f>Mannschaften!E102</f>
        <v>0</v>
      </c>
      <c r="S103" s="3">
        <f>Mannschaften!F102</f>
        <v>0</v>
      </c>
      <c r="T103" s="3">
        <f>Mannschaften!H102</f>
        <v>0</v>
      </c>
      <c r="U103" s="3">
        <f>Mannschaften!I102</f>
        <v>0</v>
      </c>
      <c r="V103" s="3">
        <f>Mannschaften!J102</f>
        <v>0</v>
      </c>
      <c r="W103" s="3">
        <f>Mannschaften!G102</f>
        <v>0</v>
      </c>
    </row>
    <row r="104" spans="1:23" x14ac:dyDescent="0.25">
      <c r="A104" s="2">
        <f>Mannschaften!A103</f>
        <v>0</v>
      </c>
      <c r="B104" s="2">
        <f>Mannschaften!B103</f>
        <v>0</v>
      </c>
      <c r="C104" s="2">
        <f>Mannschaften!C103</f>
        <v>0</v>
      </c>
      <c r="D104" s="3" t="str">
        <f t="shared" si="9"/>
        <v>0</v>
      </c>
      <c r="E104" s="3" t="str">
        <f t="shared" si="10"/>
        <v/>
      </c>
      <c r="F104" s="3" t="str">
        <f t="shared" si="11"/>
        <v>-</v>
      </c>
      <c r="G104" s="3" t="str">
        <f t="shared" si="12"/>
        <v/>
      </c>
      <c r="H104" s="2">
        <f>Mannschaften!K103</f>
        <v>0</v>
      </c>
      <c r="I104" s="2">
        <f>Mannschaften!L103</f>
        <v>0</v>
      </c>
      <c r="J104" s="2">
        <f>Mannschaften!M103</f>
        <v>0</v>
      </c>
      <c r="K104" s="2" t="str">
        <f t="shared" si="13"/>
        <v>ok</v>
      </c>
      <c r="M104" s="2">
        <f t="shared" si="14"/>
        <v>0</v>
      </c>
      <c r="N104" s="2" t="b">
        <f t="shared" si="15"/>
        <v>0</v>
      </c>
      <c r="O104" s="2">
        <f t="shared" si="16"/>
        <v>0</v>
      </c>
      <c r="P104" s="2" t="b">
        <f t="shared" si="17"/>
        <v>1</v>
      </c>
      <c r="Q104" s="3">
        <f>Mannschaften!D103</f>
        <v>0</v>
      </c>
      <c r="R104" s="3">
        <f>Mannschaften!E103</f>
        <v>0</v>
      </c>
      <c r="S104" s="3">
        <f>Mannschaften!F103</f>
        <v>0</v>
      </c>
      <c r="T104" s="3">
        <f>Mannschaften!H103</f>
        <v>0</v>
      </c>
      <c r="U104" s="3">
        <f>Mannschaften!I103</f>
        <v>0</v>
      </c>
      <c r="V104" s="3">
        <f>Mannschaften!J103</f>
        <v>0</v>
      </c>
      <c r="W104" s="3">
        <f>Mannschaften!G103</f>
        <v>0</v>
      </c>
    </row>
    <row r="105" spans="1:23" x14ac:dyDescent="0.25">
      <c r="A105" s="2">
        <f>Mannschaften!A104</f>
        <v>0</v>
      </c>
      <c r="B105" s="2">
        <f>Mannschaften!B104</f>
        <v>0</v>
      </c>
      <c r="C105" s="2">
        <f>Mannschaften!C104</f>
        <v>0</v>
      </c>
      <c r="D105" s="3" t="str">
        <f t="shared" si="9"/>
        <v>0</v>
      </c>
      <c r="E105" s="3" t="str">
        <f t="shared" si="10"/>
        <v/>
      </c>
      <c r="F105" s="3" t="str">
        <f t="shared" si="11"/>
        <v>-</v>
      </c>
      <c r="G105" s="3" t="str">
        <f t="shared" si="12"/>
        <v/>
      </c>
      <c r="H105" s="2">
        <f>Mannschaften!K104</f>
        <v>0</v>
      </c>
      <c r="I105" s="2">
        <f>Mannschaften!L104</f>
        <v>0</v>
      </c>
      <c r="J105" s="2">
        <f>Mannschaften!M104</f>
        <v>0</v>
      </c>
      <c r="K105" s="2" t="str">
        <f t="shared" si="13"/>
        <v>ok</v>
      </c>
      <c r="M105" s="2">
        <f t="shared" si="14"/>
        <v>0</v>
      </c>
      <c r="N105" s="2" t="b">
        <f t="shared" si="15"/>
        <v>0</v>
      </c>
      <c r="O105" s="2">
        <f t="shared" si="16"/>
        <v>0</v>
      </c>
      <c r="P105" s="2" t="b">
        <f t="shared" si="17"/>
        <v>1</v>
      </c>
      <c r="Q105" s="3">
        <f>Mannschaften!D104</f>
        <v>0</v>
      </c>
      <c r="R105" s="3">
        <f>Mannschaften!E104</f>
        <v>0</v>
      </c>
      <c r="S105" s="3">
        <f>Mannschaften!F104</f>
        <v>0</v>
      </c>
      <c r="T105" s="3">
        <f>Mannschaften!H104</f>
        <v>0</v>
      </c>
      <c r="U105" s="3">
        <f>Mannschaften!I104</f>
        <v>0</v>
      </c>
      <c r="V105" s="3">
        <f>Mannschaften!J104</f>
        <v>0</v>
      </c>
      <c r="W105" s="3">
        <f>Mannschaften!G104</f>
        <v>0</v>
      </c>
    </row>
    <row r="106" spans="1:23" x14ac:dyDescent="0.25">
      <c r="A106" s="2">
        <f>Mannschaften!A105</f>
        <v>0</v>
      </c>
      <c r="B106" s="2">
        <f>Mannschaften!B105</f>
        <v>0</v>
      </c>
      <c r="C106" s="2">
        <f>Mannschaften!C105</f>
        <v>0</v>
      </c>
      <c r="D106" s="3" t="str">
        <f t="shared" si="9"/>
        <v>0</v>
      </c>
      <c r="E106" s="3" t="str">
        <f t="shared" si="10"/>
        <v/>
      </c>
      <c r="F106" s="3" t="str">
        <f t="shared" si="11"/>
        <v>-</v>
      </c>
      <c r="G106" s="3" t="str">
        <f t="shared" si="12"/>
        <v/>
      </c>
      <c r="H106" s="2">
        <f>Mannschaften!K105</f>
        <v>0</v>
      </c>
      <c r="I106" s="2">
        <f>Mannschaften!L105</f>
        <v>0</v>
      </c>
      <c r="J106" s="2">
        <f>Mannschaften!M105</f>
        <v>0</v>
      </c>
      <c r="K106" s="2" t="str">
        <f t="shared" si="13"/>
        <v>ok</v>
      </c>
      <c r="M106" s="2">
        <f t="shared" si="14"/>
        <v>0</v>
      </c>
      <c r="N106" s="2" t="b">
        <f t="shared" si="15"/>
        <v>0</v>
      </c>
      <c r="O106" s="2">
        <f t="shared" si="16"/>
        <v>0</v>
      </c>
      <c r="P106" s="2" t="b">
        <f t="shared" si="17"/>
        <v>1</v>
      </c>
      <c r="Q106" s="3">
        <f>Mannschaften!D105</f>
        <v>0</v>
      </c>
      <c r="R106" s="3">
        <f>Mannschaften!E105</f>
        <v>0</v>
      </c>
      <c r="S106" s="3">
        <f>Mannschaften!F105</f>
        <v>0</v>
      </c>
      <c r="T106" s="3">
        <f>Mannschaften!H105</f>
        <v>0</v>
      </c>
      <c r="U106" s="3">
        <f>Mannschaften!I105</f>
        <v>0</v>
      </c>
      <c r="V106" s="3">
        <f>Mannschaften!J105</f>
        <v>0</v>
      </c>
      <c r="W106" s="3">
        <f>Mannschaften!G105</f>
        <v>0</v>
      </c>
    </row>
    <row r="107" spans="1:23" x14ac:dyDescent="0.25">
      <c r="A107" s="2">
        <f>Mannschaften!A106</f>
        <v>0</v>
      </c>
      <c r="B107" s="2">
        <f>Mannschaften!B106</f>
        <v>0</v>
      </c>
      <c r="C107" s="2">
        <f>Mannschaften!C106</f>
        <v>0</v>
      </c>
      <c r="D107" s="3" t="str">
        <f t="shared" si="9"/>
        <v>0</v>
      </c>
      <c r="E107" s="3" t="str">
        <f t="shared" si="10"/>
        <v/>
      </c>
      <c r="F107" s="3" t="str">
        <f t="shared" si="11"/>
        <v>-</v>
      </c>
      <c r="G107" s="3" t="str">
        <f t="shared" si="12"/>
        <v/>
      </c>
      <c r="H107" s="2">
        <f>Mannschaften!K106</f>
        <v>0</v>
      </c>
      <c r="I107" s="2">
        <f>Mannschaften!L106</f>
        <v>0</v>
      </c>
      <c r="J107" s="2">
        <f>Mannschaften!M106</f>
        <v>0</v>
      </c>
      <c r="K107" s="2" t="str">
        <f t="shared" si="13"/>
        <v>ok</v>
      </c>
      <c r="M107" s="2">
        <f t="shared" si="14"/>
        <v>0</v>
      </c>
      <c r="N107" s="2" t="b">
        <f t="shared" si="15"/>
        <v>0</v>
      </c>
      <c r="O107" s="2">
        <f t="shared" si="16"/>
        <v>0</v>
      </c>
      <c r="P107" s="2" t="b">
        <f t="shared" si="17"/>
        <v>1</v>
      </c>
      <c r="Q107" s="3">
        <f>Mannschaften!D106</f>
        <v>0</v>
      </c>
      <c r="R107" s="3">
        <f>Mannschaften!E106</f>
        <v>0</v>
      </c>
      <c r="S107" s="3">
        <f>Mannschaften!F106</f>
        <v>0</v>
      </c>
      <c r="T107" s="3">
        <f>Mannschaften!H106</f>
        <v>0</v>
      </c>
      <c r="U107" s="3">
        <f>Mannschaften!I106</f>
        <v>0</v>
      </c>
      <c r="V107" s="3">
        <f>Mannschaften!J106</f>
        <v>0</v>
      </c>
      <c r="W107" s="3">
        <f>Mannschaften!G106</f>
        <v>0</v>
      </c>
    </row>
    <row r="108" spans="1:23" x14ac:dyDescent="0.25">
      <c r="A108" s="2">
        <f>Mannschaften!A107</f>
        <v>0</v>
      </c>
      <c r="B108" s="2">
        <f>Mannschaften!B107</f>
        <v>0</v>
      </c>
      <c r="C108" s="2">
        <f>Mannschaften!C107</f>
        <v>0</v>
      </c>
      <c r="D108" s="3" t="str">
        <f t="shared" si="9"/>
        <v>0</v>
      </c>
      <c r="E108" s="3" t="str">
        <f t="shared" si="10"/>
        <v/>
      </c>
      <c r="F108" s="3" t="str">
        <f t="shared" si="11"/>
        <v>-</v>
      </c>
      <c r="G108" s="3" t="str">
        <f t="shared" si="12"/>
        <v/>
      </c>
      <c r="H108" s="2">
        <f>Mannschaften!K107</f>
        <v>0</v>
      </c>
      <c r="I108" s="2">
        <f>Mannschaften!L107</f>
        <v>0</v>
      </c>
      <c r="J108" s="2">
        <f>Mannschaften!M107</f>
        <v>0</v>
      </c>
      <c r="K108" s="2" t="str">
        <f t="shared" si="13"/>
        <v>ok</v>
      </c>
      <c r="M108" s="2">
        <f t="shared" si="14"/>
        <v>0</v>
      </c>
      <c r="N108" s="2" t="b">
        <f t="shared" si="15"/>
        <v>0</v>
      </c>
      <c r="O108" s="2">
        <f t="shared" si="16"/>
        <v>0</v>
      </c>
      <c r="P108" s="2" t="b">
        <f t="shared" si="17"/>
        <v>1</v>
      </c>
      <c r="Q108" s="3">
        <f>Mannschaften!D107</f>
        <v>0</v>
      </c>
      <c r="R108" s="3">
        <f>Mannschaften!E107</f>
        <v>0</v>
      </c>
      <c r="S108" s="3">
        <f>Mannschaften!F107</f>
        <v>0</v>
      </c>
      <c r="T108" s="3">
        <f>Mannschaften!H107</f>
        <v>0</v>
      </c>
      <c r="U108" s="3">
        <f>Mannschaften!I107</f>
        <v>0</v>
      </c>
      <c r="V108" s="3">
        <f>Mannschaften!J107</f>
        <v>0</v>
      </c>
      <c r="W108" s="3">
        <f>Mannschaften!G107</f>
        <v>0</v>
      </c>
    </row>
    <row r="109" spans="1:23" x14ac:dyDescent="0.25">
      <c r="A109" s="2">
        <f>Mannschaften!A108</f>
        <v>0</v>
      </c>
      <c r="B109" s="2">
        <f>Mannschaften!B108</f>
        <v>0</v>
      </c>
      <c r="C109" s="2">
        <f>Mannschaften!C108</f>
        <v>0</v>
      </c>
      <c r="D109" s="3" t="str">
        <f t="shared" si="9"/>
        <v>0</v>
      </c>
      <c r="E109" s="3" t="str">
        <f t="shared" si="10"/>
        <v/>
      </c>
      <c r="F109" s="3" t="str">
        <f t="shared" si="11"/>
        <v>-</v>
      </c>
      <c r="G109" s="3" t="str">
        <f t="shared" si="12"/>
        <v/>
      </c>
      <c r="H109" s="2">
        <f>Mannschaften!K108</f>
        <v>0</v>
      </c>
      <c r="I109" s="2">
        <f>Mannschaften!L108</f>
        <v>0</v>
      </c>
      <c r="J109" s="2">
        <f>Mannschaften!M108</f>
        <v>0</v>
      </c>
      <c r="K109" s="2" t="str">
        <f t="shared" si="13"/>
        <v>ok</v>
      </c>
      <c r="M109" s="2">
        <f t="shared" si="14"/>
        <v>0</v>
      </c>
      <c r="N109" s="2" t="b">
        <f t="shared" si="15"/>
        <v>0</v>
      </c>
      <c r="O109" s="2">
        <f t="shared" si="16"/>
        <v>0</v>
      </c>
      <c r="P109" s="2" t="b">
        <f t="shared" si="17"/>
        <v>1</v>
      </c>
      <c r="Q109" s="3">
        <f>Mannschaften!D108</f>
        <v>0</v>
      </c>
      <c r="R109" s="3">
        <f>Mannschaften!E108</f>
        <v>0</v>
      </c>
      <c r="S109" s="3">
        <f>Mannschaften!F108</f>
        <v>0</v>
      </c>
      <c r="T109" s="3">
        <f>Mannschaften!H108</f>
        <v>0</v>
      </c>
      <c r="U109" s="3">
        <f>Mannschaften!I108</f>
        <v>0</v>
      </c>
      <c r="V109" s="3">
        <f>Mannschaften!J108</f>
        <v>0</v>
      </c>
      <c r="W109" s="3">
        <f>Mannschaften!G108</f>
        <v>0</v>
      </c>
    </row>
    <row r="110" spans="1:23" x14ac:dyDescent="0.25">
      <c r="A110" s="2">
        <f>Mannschaften!A109</f>
        <v>0</v>
      </c>
      <c r="B110" s="2">
        <f>Mannschaften!B109</f>
        <v>0</v>
      </c>
      <c r="C110" s="2">
        <f>Mannschaften!C109</f>
        <v>0</v>
      </c>
      <c r="D110" s="3" t="str">
        <f t="shared" si="9"/>
        <v>0</v>
      </c>
      <c r="E110" s="3" t="str">
        <f t="shared" si="10"/>
        <v/>
      </c>
      <c r="F110" s="3" t="str">
        <f t="shared" si="11"/>
        <v>-</v>
      </c>
      <c r="G110" s="3" t="str">
        <f t="shared" si="12"/>
        <v/>
      </c>
      <c r="H110" s="2">
        <f>Mannschaften!K109</f>
        <v>0</v>
      </c>
      <c r="I110" s="2">
        <f>Mannschaften!L109</f>
        <v>0</v>
      </c>
      <c r="J110" s="2">
        <f>Mannschaften!M109</f>
        <v>0</v>
      </c>
      <c r="K110" s="2" t="str">
        <f t="shared" si="13"/>
        <v>ok</v>
      </c>
      <c r="M110" s="2">
        <f t="shared" si="14"/>
        <v>0</v>
      </c>
      <c r="N110" s="2" t="b">
        <f t="shared" si="15"/>
        <v>0</v>
      </c>
      <c r="O110" s="2">
        <f t="shared" si="16"/>
        <v>0</v>
      </c>
      <c r="P110" s="2" t="b">
        <f t="shared" si="17"/>
        <v>1</v>
      </c>
      <c r="Q110" s="3">
        <f>Mannschaften!D109</f>
        <v>0</v>
      </c>
      <c r="R110" s="3">
        <f>Mannschaften!E109</f>
        <v>0</v>
      </c>
      <c r="S110" s="3">
        <f>Mannschaften!F109</f>
        <v>0</v>
      </c>
      <c r="T110" s="3">
        <f>Mannschaften!H109</f>
        <v>0</v>
      </c>
      <c r="U110" s="3">
        <f>Mannschaften!I109</f>
        <v>0</v>
      </c>
      <c r="V110" s="3">
        <f>Mannschaften!J109</f>
        <v>0</v>
      </c>
      <c r="W110" s="3">
        <f>Mannschaften!G109</f>
        <v>0</v>
      </c>
    </row>
    <row r="111" spans="1:23" x14ac:dyDescent="0.25">
      <c r="A111" s="2">
        <f>Mannschaften!A110</f>
        <v>0</v>
      </c>
      <c r="B111" s="2">
        <f>Mannschaften!B110</f>
        <v>0</v>
      </c>
      <c r="C111" s="2">
        <f>Mannschaften!C110</f>
        <v>0</v>
      </c>
      <c r="D111" s="3" t="str">
        <f t="shared" si="9"/>
        <v>0</v>
      </c>
      <c r="E111" s="3" t="str">
        <f t="shared" si="10"/>
        <v/>
      </c>
      <c r="F111" s="3" t="str">
        <f t="shared" si="11"/>
        <v>-</v>
      </c>
      <c r="G111" s="3" t="str">
        <f t="shared" si="12"/>
        <v/>
      </c>
      <c r="H111" s="2">
        <f>Mannschaften!K110</f>
        <v>0</v>
      </c>
      <c r="I111" s="2">
        <f>Mannschaften!L110</f>
        <v>0</v>
      </c>
      <c r="J111" s="2">
        <f>Mannschaften!M110</f>
        <v>0</v>
      </c>
      <c r="K111" s="2" t="str">
        <f t="shared" si="13"/>
        <v>ok</v>
      </c>
      <c r="M111" s="2">
        <f t="shared" si="14"/>
        <v>0</v>
      </c>
      <c r="N111" s="2" t="b">
        <f t="shared" si="15"/>
        <v>0</v>
      </c>
      <c r="O111" s="2">
        <f t="shared" si="16"/>
        <v>0</v>
      </c>
      <c r="P111" s="2" t="b">
        <f t="shared" si="17"/>
        <v>1</v>
      </c>
      <c r="Q111" s="3">
        <f>Mannschaften!D110</f>
        <v>0</v>
      </c>
      <c r="R111" s="3">
        <f>Mannschaften!E110</f>
        <v>0</v>
      </c>
      <c r="S111" s="3">
        <f>Mannschaften!F110</f>
        <v>0</v>
      </c>
      <c r="T111" s="3">
        <f>Mannschaften!H110</f>
        <v>0</v>
      </c>
      <c r="U111" s="3">
        <f>Mannschaften!I110</f>
        <v>0</v>
      </c>
      <c r="V111" s="3">
        <f>Mannschaften!J110</f>
        <v>0</v>
      </c>
      <c r="W111" s="3">
        <f>Mannschaften!G110</f>
        <v>0</v>
      </c>
    </row>
    <row r="112" spans="1:23" x14ac:dyDescent="0.25">
      <c r="A112" s="2">
        <f>Mannschaften!A111</f>
        <v>0</v>
      </c>
      <c r="B112" s="2">
        <f>Mannschaften!B111</f>
        <v>0</v>
      </c>
      <c r="C112" s="2">
        <f>Mannschaften!C111</f>
        <v>0</v>
      </c>
      <c r="D112" s="3" t="str">
        <f t="shared" si="9"/>
        <v>0</v>
      </c>
      <c r="E112" s="3" t="str">
        <f t="shared" si="10"/>
        <v/>
      </c>
      <c r="F112" s="3" t="str">
        <f t="shared" si="11"/>
        <v>-</v>
      </c>
      <c r="G112" s="3" t="str">
        <f t="shared" si="12"/>
        <v/>
      </c>
      <c r="H112" s="2">
        <f>Mannschaften!K111</f>
        <v>0</v>
      </c>
      <c r="I112" s="2">
        <f>Mannschaften!L111</f>
        <v>0</v>
      </c>
      <c r="J112" s="2">
        <f>Mannschaften!M111</f>
        <v>0</v>
      </c>
      <c r="K112" s="2" t="str">
        <f t="shared" si="13"/>
        <v>ok</v>
      </c>
      <c r="M112" s="2">
        <f t="shared" si="14"/>
        <v>0</v>
      </c>
      <c r="N112" s="2" t="b">
        <f t="shared" si="15"/>
        <v>0</v>
      </c>
      <c r="O112" s="2">
        <f t="shared" si="16"/>
        <v>0</v>
      </c>
      <c r="P112" s="2" t="b">
        <f t="shared" si="17"/>
        <v>1</v>
      </c>
      <c r="Q112" s="3">
        <f>Mannschaften!D111</f>
        <v>0</v>
      </c>
      <c r="R112" s="3">
        <f>Mannschaften!E111</f>
        <v>0</v>
      </c>
      <c r="S112" s="3">
        <f>Mannschaften!F111</f>
        <v>0</v>
      </c>
      <c r="T112" s="3">
        <f>Mannschaften!H111</f>
        <v>0</v>
      </c>
      <c r="U112" s="3">
        <f>Mannschaften!I111</f>
        <v>0</v>
      </c>
      <c r="V112" s="3">
        <f>Mannschaften!J111</f>
        <v>0</v>
      </c>
      <c r="W112" s="3">
        <f>Mannschaften!G111</f>
        <v>0</v>
      </c>
    </row>
    <row r="113" spans="1:23" x14ac:dyDescent="0.25">
      <c r="A113" s="2">
        <f>Mannschaften!A112</f>
        <v>0</v>
      </c>
      <c r="B113" s="2">
        <f>Mannschaften!B112</f>
        <v>0</v>
      </c>
      <c r="C113" s="2">
        <f>Mannschaften!C112</f>
        <v>0</v>
      </c>
      <c r="D113" s="3" t="str">
        <f t="shared" si="9"/>
        <v>0</v>
      </c>
      <c r="E113" s="3" t="str">
        <f t="shared" si="10"/>
        <v/>
      </c>
      <c r="F113" s="3" t="str">
        <f t="shared" si="11"/>
        <v>-</v>
      </c>
      <c r="G113" s="3" t="str">
        <f t="shared" si="12"/>
        <v/>
      </c>
      <c r="H113" s="2">
        <f>Mannschaften!K112</f>
        <v>0</v>
      </c>
      <c r="I113" s="2">
        <f>Mannschaften!L112</f>
        <v>0</v>
      </c>
      <c r="J113" s="2">
        <f>Mannschaften!M112</f>
        <v>0</v>
      </c>
      <c r="K113" s="2" t="str">
        <f t="shared" si="13"/>
        <v>ok</v>
      </c>
      <c r="M113" s="2">
        <f t="shared" si="14"/>
        <v>0</v>
      </c>
      <c r="N113" s="2" t="b">
        <f t="shared" si="15"/>
        <v>0</v>
      </c>
      <c r="O113" s="2">
        <f t="shared" si="16"/>
        <v>0</v>
      </c>
      <c r="P113" s="2" t="b">
        <f t="shared" si="17"/>
        <v>1</v>
      </c>
      <c r="Q113" s="3">
        <f>Mannschaften!D112</f>
        <v>0</v>
      </c>
      <c r="R113" s="3">
        <f>Mannschaften!E112</f>
        <v>0</v>
      </c>
      <c r="S113" s="3">
        <f>Mannschaften!F112</f>
        <v>0</v>
      </c>
      <c r="T113" s="3">
        <f>Mannschaften!H112</f>
        <v>0</v>
      </c>
      <c r="U113" s="3">
        <f>Mannschaften!I112</f>
        <v>0</v>
      </c>
      <c r="V113" s="3">
        <f>Mannschaften!J112</f>
        <v>0</v>
      </c>
      <c r="W113" s="3">
        <f>Mannschaften!G112</f>
        <v>0</v>
      </c>
    </row>
    <row r="114" spans="1:23" x14ac:dyDescent="0.25">
      <c r="A114" s="2">
        <f>Mannschaften!A113</f>
        <v>0</v>
      </c>
      <c r="B114" s="2">
        <f>Mannschaften!B113</f>
        <v>0</v>
      </c>
      <c r="C114" s="2">
        <f>Mannschaften!C113</f>
        <v>0</v>
      </c>
      <c r="D114" s="3" t="str">
        <f t="shared" si="9"/>
        <v>0</v>
      </c>
      <c r="E114" s="3" t="str">
        <f t="shared" si="10"/>
        <v/>
      </c>
      <c r="F114" s="3" t="str">
        <f t="shared" si="11"/>
        <v>-</v>
      </c>
      <c r="G114" s="3" t="str">
        <f t="shared" si="12"/>
        <v/>
      </c>
      <c r="H114" s="2">
        <f>Mannschaften!K113</f>
        <v>0</v>
      </c>
      <c r="I114" s="2">
        <f>Mannschaften!L113</f>
        <v>0</v>
      </c>
      <c r="J114" s="2">
        <f>Mannschaften!M113</f>
        <v>0</v>
      </c>
      <c r="K114" s="2" t="str">
        <f t="shared" si="13"/>
        <v>ok</v>
      </c>
      <c r="M114" s="2">
        <f t="shared" si="14"/>
        <v>0</v>
      </c>
      <c r="N114" s="2" t="b">
        <f t="shared" si="15"/>
        <v>0</v>
      </c>
      <c r="O114" s="2">
        <f t="shared" si="16"/>
        <v>0</v>
      </c>
      <c r="P114" s="2" t="b">
        <f t="shared" si="17"/>
        <v>1</v>
      </c>
      <c r="Q114" s="3">
        <f>Mannschaften!D113</f>
        <v>0</v>
      </c>
      <c r="R114" s="3">
        <f>Mannschaften!E113</f>
        <v>0</v>
      </c>
      <c r="S114" s="3">
        <f>Mannschaften!F113</f>
        <v>0</v>
      </c>
      <c r="T114" s="3">
        <f>Mannschaften!H113</f>
        <v>0</v>
      </c>
      <c r="U114" s="3">
        <f>Mannschaften!I113</f>
        <v>0</v>
      </c>
      <c r="V114" s="3">
        <f>Mannschaften!J113</f>
        <v>0</v>
      </c>
      <c r="W114" s="3">
        <f>Mannschaften!G113</f>
        <v>0</v>
      </c>
    </row>
    <row r="115" spans="1:23" x14ac:dyDescent="0.25">
      <c r="A115" s="2">
        <f>Mannschaften!A114</f>
        <v>0</v>
      </c>
      <c r="B115" s="2">
        <f>Mannschaften!B114</f>
        <v>0</v>
      </c>
      <c r="C115" s="2">
        <f>Mannschaften!C114</f>
        <v>0</v>
      </c>
      <c r="D115" s="3" t="str">
        <f t="shared" si="9"/>
        <v>0</v>
      </c>
      <c r="E115" s="3" t="str">
        <f t="shared" si="10"/>
        <v/>
      </c>
      <c r="F115" s="3" t="str">
        <f t="shared" si="11"/>
        <v>-</v>
      </c>
      <c r="G115" s="3" t="str">
        <f t="shared" si="12"/>
        <v/>
      </c>
      <c r="H115" s="2">
        <f>Mannschaften!K114</f>
        <v>0</v>
      </c>
      <c r="I115" s="2">
        <f>Mannschaften!L114</f>
        <v>0</v>
      </c>
      <c r="J115" s="2">
        <f>Mannschaften!M114</f>
        <v>0</v>
      </c>
      <c r="K115" s="2" t="str">
        <f t="shared" si="13"/>
        <v>ok</v>
      </c>
      <c r="M115" s="2">
        <f t="shared" si="14"/>
        <v>0</v>
      </c>
      <c r="N115" s="2" t="b">
        <f t="shared" si="15"/>
        <v>0</v>
      </c>
      <c r="O115" s="2">
        <f t="shared" si="16"/>
        <v>0</v>
      </c>
      <c r="P115" s="2" t="b">
        <f t="shared" si="17"/>
        <v>1</v>
      </c>
      <c r="Q115" s="3">
        <f>Mannschaften!D114</f>
        <v>0</v>
      </c>
      <c r="R115" s="3">
        <f>Mannschaften!E114</f>
        <v>0</v>
      </c>
      <c r="S115" s="3">
        <f>Mannschaften!F114</f>
        <v>0</v>
      </c>
      <c r="T115" s="3">
        <f>Mannschaften!H114</f>
        <v>0</v>
      </c>
      <c r="U115" s="3">
        <f>Mannschaften!I114</f>
        <v>0</v>
      </c>
      <c r="V115" s="3">
        <f>Mannschaften!J114</f>
        <v>0</v>
      </c>
      <c r="W115" s="3">
        <f>Mannschaften!G114</f>
        <v>0</v>
      </c>
    </row>
    <row r="116" spans="1:23" x14ac:dyDescent="0.25">
      <c r="A116" s="2">
        <f>Mannschaften!A115</f>
        <v>0</v>
      </c>
      <c r="B116" s="2">
        <f>Mannschaften!B115</f>
        <v>0</v>
      </c>
      <c r="C116" s="2">
        <f>Mannschaften!C115</f>
        <v>0</v>
      </c>
      <c r="D116" s="3" t="str">
        <f t="shared" si="9"/>
        <v>0</v>
      </c>
      <c r="E116" s="3" t="str">
        <f t="shared" si="10"/>
        <v/>
      </c>
      <c r="F116" s="3" t="str">
        <f t="shared" si="11"/>
        <v>-</v>
      </c>
      <c r="G116" s="3" t="str">
        <f t="shared" si="12"/>
        <v/>
      </c>
      <c r="H116" s="2">
        <f>Mannschaften!K115</f>
        <v>0</v>
      </c>
      <c r="I116" s="2">
        <f>Mannschaften!L115</f>
        <v>0</v>
      </c>
      <c r="J116" s="2">
        <f>Mannschaften!M115</f>
        <v>0</v>
      </c>
      <c r="K116" s="2" t="str">
        <f t="shared" si="13"/>
        <v>ok</v>
      </c>
      <c r="M116" s="2">
        <f t="shared" si="14"/>
        <v>0</v>
      </c>
      <c r="N116" s="2" t="b">
        <f t="shared" si="15"/>
        <v>0</v>
      </c>
      <c r="O116" s="2">
        <f t="shared" si="16"/>
        <v>0</v>
      </c>
      <c r="P116" s="2" t="b">
        <f t="shared" si="17"/>
        <v>1</v>
      </c>
      <c r="Q116" s="3">
        <f>Mannschaften!D115</f>
        <v>0</v>
      </c>
      <c r="R116" s="3">
        <f>Mannschaften!E115</f>
        <v>0</v>
      </c>
      <c r="S116" s="3">
        <f>Mannschaften!F115</f>
        <v>0</v>
      </c>
      <c r="T116" s="3">
        <f>Mannschaften!H115</f>
        <v>0</v>
      </c>
      <c r="U116" s="3">
        <f>Mannschaften!I115</f>
        <v>0</v>
      </c>
      <c r="V116" s="3">
        <f>Mannschaften!J115</f>
        <v>0</v>
      </c>
      <c r="W116" s="3">
        <f>Mannschaften!G115</f>
        <v>0</v>
      </c>
    </row>
    <row r="117" spans="1:23" x14ac:dyDescent="0.25">
      <c r="A117" s="2">
        <f>Mannschaften!A116</f>
        <v>0</v>
      </c>
      <c r="B117" s="2">
        <f>Mannschaften!B116</f>
        <v>0</v>
      </c>
      <c r="C117" s="2">
        <f>Mannschaften!C116</f>
        <v>0</v>
      </c>
      <c r="D117" s="3" t="str">
        <f t="shared" si="9"/>
        <v>0</v>
      </c>
      <c r="E117" s="3" t="str">
        <f t="shared" si="10"/>
        <v/>
      </c>
      <c r="F117" s="3" t="str">
        <f t="shared" si="11"/>
        <v>-</v>
      </c>
      <c r="G117" s="3" t="str">
        <f t="shared" si="12"/>
        <v/>
      </c>
      <c r="H117" s="2">
        <f>Mannschaften!K116</f>
        <v>0</v>
      </c>
      <c r="I117" s="2">
        <f>Mannschaften!L116</f>
        <v>0</v>
      </c>
      <c r="J117" s="2">
        <f>Mannschaften!M116</f>
        <v>0</v>
      </c>
      <c r="K117" s="2" t="str">
        <f t="shared" si="13"/>
        <v>ok</v>
      </c>
      <c r="M117" s="2">
        <f t="shared" si="14"/>
        <v>0</v>
      </c>
      <c r="N117" s="2" t="b">
        <f t="shared" si="15"/>
        <v>0</v>
      </c>
      <c r="O117" s="2">
        <f t="shared" si="16"/>
        <v>0</v>
      </c>
      <c r="P117" s="2" t="b">
        <f t="shared" si="17"/>
        <v>1</v>
      </c>
      <c r="Q117" s="3">
        <f>Mannschaften!D116</f>
        <v>0</v>
      </c>
      <c r="R117" s="3">
        <f>Mannschaften!E116</f>
        <v>0</v>
      </c>
      <c r="S117" s="3">
        <f>Mannschaften!F116</f>
        <v>0</v>
      </c>
      <c r="T117" s="3">
        <f>Mannschaften!H116</f>
        <v>0</v>
      </c>
      <c r="U117" s="3">
        <f>Mannschaften!I116</f>
        <v>0</v>
      </c>
      <c r="V117" s="3">
        <f>Mannschaften!J116</f>
        <v>0</v>
      </c>
      <c r="W117" s="3">
        <f>Mannschaften!G116</f>
        <v>0</v>
      </c>
    </row>
    <row r="118" spans="1:23" x14ac:dyDescent="0.25">
      <c r="A118" s="2">
        <f>Mannschaften!A117</f>
        <v>0</v>
      </c>
      <c r="B118" s="2">
        <f>Mannschaften!B117</f>
        <v>0</v>
      </c>
      <c r="C118" s="2">
        <f>Mannschaften!C117</f>
        <v>0</v>
      </c>
      <c r="D118" s="3" t="str">
        <f t="shared" si="9"/>
        <v>0</v>
      </c>
      <c r="E118" s="3" t="str">
        <f t="shared" si="10"/>
        <v/>
      </c>
      <c r="F118" s="3" t="str">
        <f t="shared" si="11"/>
        <v>-</v>
      </c>
      <c r="G118" s="3" t="str">
        <f t="shared" si="12"/>
        <v/>
      </c>
      <c r="H118" s="2">
        <f>Mannschaften!K117</f>
        <v>0</v>
      </c>
      <c r="I118" s="2">
        <f>Mannschaften!L117</f>
        <v>0</v>
      </c>
      <c r="J118" s="2">
        <f>Mannschaften!M117</f>
        <v>0</v>
      </c>
      <c r="K118" s="2" t="str">
        <f t="shared" si="13"/>
        <v>ok</v>
      </c>
      <c r="M118" s="2">
        <f t="shared" si="14"/>
        <v>0</v>
      </c>
      <c r="N118" s="2" t="b">
        <f t="shared" si="15"/>
        <v>0</v>
      </c>
      <c r="O118" s="2">
        <f t="shared" si="16"/>
        <v>0</v>
      </c>
      <c r="P118" s="2" t="b">
        <f t="shared" si="17"/>
        <v>1</v>
      </c>
      <c r="Q118" s="3">
        <f>Mannschaften!D117</f>
        <v>0</v>
      </c>
      <c r="R118" s="3">
        <f>Mannschaften!E117</f>
        <v>0</v>
      </c>
      <c r="S118" s="3">
        <f>Mannschaften!F117</f>
        <v>0</v>
      </c>
      <c r="T118" s="3">
        <f>Mannschaften!H117</f>
        <v>0</v>
      </c>
      <c r="U118" s="3">
        <f>Mannschaften!I117</f>
        <v>0</v>
      </c>
      <c r="V118" s="3">
        <f>Mannschaften!J117</f>
        <v>0</v>
      </c>
      <c r="W118" s="3">
        <f>Mannschaften!G117</f>
        <v>0</v>
      </c>
    </row>
    <row r="119" spans="1:23" x14ac:dyDescent="0.25">
      <c r="A119" s="2">
        <f>Mannschaften!A118</f>
        <v>0</v>
      </c>
      <c r="B119" s="2">
        <f>Mannschaften!B118</f>
        <v>0</v>
      </c>
      <c r="C119" s="2">
        <f>Mannschaften!C118</f>
        <v>0</v>
      </c>
      <c r="D119" s="3" t="str">
        <f t="shared" si="9"/>
        <v>0</v>
      </c>
      <c r="E119" s="3" t="str">
        <f t="shared" si="10"/>
        <v/>
      </c>
      <c r="F119" s="3" t="str">
        <f t="shared" si="11"/>
        <v>-</v>
      </c>
      <c r="G119" s="3" t="str">
        <f t="shared" si="12"/>
        <v/>
      </c>
      <c r="H119" s="2">
        <f>Mannschaften!K118</f>
        <v>0</v>
      </c>
      <c r="I119" s="2">
        <f>Mannschaften!L118</f>
        <v>0</v>
      </c>
      <c r="J119" s="2">
        <f>Mannschaften!M118</f>
        <v>0</v>
      </c>
      <c r="K119" s="2" t="str">
        <f t="shared" si="13"/>
        <v>ok</v>
      </c>
      <c r="M119" s="2">
        <f t="shared" si="14"/>
        <v>0</v>
      </c>
      <c r="N119" s="2" t="b">
        <f t="shared" si="15"/>
        <v>0</v>
      </c>
      <c r="O119" s="2">
        <f t="shared" si="16"/>
        <v>0</v>
      </c>
      <c r="P119" s="2" t="b">
        <f t="shared" si="17"/>
        <v>1</v>
      </c>
      <c r="Q119" s="3">
        <f>Mannschaften!D118</f>
        <v>0</v>
      </c>
      <c r="R119" s="3">
        <f>Mannschaften!E118</f>
        <v>0</v>
      </c>
      <c r="S119" s="3">
        <f>Mannschaften!F118</f>
        <v>0</v>
      </c>
      <c r="T119" s="3">
        <f>Mannschaften!H118</f>
        <v>0</v>
      </c>
      <c r="U119" s="3">
        <f>Mannschaften!I118</f>
        <v>0</v>
      </c>
      <c r="V119" s="3">
        <f>Mannschaften!J118</f>
        <v>0</v>
      </c>
      <c r="W119" s="3">
        <f>Mannschaften!G118</f>
        <v>0</v>
      </c>
    </row>
    <row r="120" spans="1:23" x14ac:dyDescent="0.25">
      <c r="A120" s="2">
        <f>Mannschaften!A119</f>
        <v>0</v>
      </c>
      <c r="B120" s="2">
        <f>Mannschaften!B119</f>
        <v>0</v>
      </c>
      <c r="C120" s="2">
        <f>Mannschaften!C119</f>
        <v>0</v>
      </c>
      <c r="D120" s="3" t="str">
        <f t="shared" si="9"/>
        <v>0</v>
      </c>
      <c r="E120" s="3" t="str">
        <f t="shared" si="10"/>
        <v/>
      </c>
      <c r="F120" s="3" t="str">
        <f t="shared" si="11"/>
        <v>-</v>
      </c>
      <c r="G120" s="3" t="str">
        <f t="shared" si="12"/>
        <v/>
      </c>
      <c r="H120" s="2">
        <f>Mannschaften!K119</f>
        <v>0</v>
      </c>
      <c r="I120" s="2">
        <f>Mannschaften!L119</f>
        <v>0</v>
      </c>
      <c r="J120" s="2">
        <f>Mannschaften!M119</f>
        <v>0</v>
      </c>
      <c r="K120" s="2" t="str">
        <f t="shared" si="13"/>
        <v>ok</v>
      </c>
      <c r="M120" s="2">
        <f t="shared" si="14"/>
        <v>0</v>
      </c>
      <c r="N120" s="2" t="b">
        <f t="shared" si="15"/>
        <v>0</v>
      </c>
      <c r="O120" s="2">
        <f t="shared" si="16"/>
        <v>0</v>
      </c>
      <c r="P120" s="2" t="b">
        <f t="shared" si="17"/>
        <v>1</v>
      </c>
      <c r="Q120" s="3">
        <f>Mannschaften!D119</f>
        <v>0</v>
      </c>
      <c r="R120" s="3">
        <f>Mannschaften!E119</f>
        <v>0</v>
      </c>
      <c r="S120" s="3">
        <f>Mannschaften!F119</f>
        <v>0</v>
      </c>
      <c r="T120" s="3">
        <f>Mannschaften!H119</f>
        <v>0</v>
      </c>
      <c r="U120" s="3">
        <f>Mannschaften!I119</f>
        <v>0</v>
      </c>
      <c r="V120" s="3">
        <f>Mannschaften!J119</f>
        <v>0</v>
      </c>
      <c r="W120" s="3">
        <f>Mannschaften!G119</f>
        <v>0</v>
      </c>
    </row>
    <row r="121" spans="1:23" x14ac:dyDescent="0.25">
      <c r="A121" s="2">
        <f>Mannschaften!A120</f>
        <v>0</v>
      </c>
      <c r="B121" s="2">
        <f>Mannschaften!B120</f>
        <v>0</v>
      </c>
      <c r="C121" s="2">
        <f>Mannschaften!C120</f>
        <v>0</v>
      </c>
      <c r="D121" s="3" t="str">
        <f t="shared" si="9"/>
        <v>0</v>
      </c>
      <c r="E121" s="3" t="str">
        <f t="shared" si="10"/>
        <v/>
      </c>
      <c r="F121" s="3" t="str">
        <f t="shared" si="11"/>
        <v>-</v>
      </c>
      <c r="G121" s="3" t="str">
        <f t="shared" si="12"/>
        <v/>
      </c>
      <c r="H121" s="2">
        <f>Mannschaften!K120</f>
        <v>0</v>
      </c>
      <c r="I121" s="2">
        <f>Mannschaften!L120</f>
        <v>0</v>
      </c>
      <c r="J121" s="2">
        <f>Mannschaften!M120</f>
        <v>0</v>
      </c>
      <c r="K121" s="2" t="str">
        <f t="shared" si="13"/>
        <v>ok</v>
      </c>
      <c r="M121" s="2">
        <f t="shared" si="14"/>
        <v>0</v>
      </c>
      <c r="N121" s="2" t="b">
        <f t="shared" si="15"/>
        <v>0</v>
      </c>
      <c r="O121" s="2">
        <f t="shared" si="16"/>
        <v>0</v>
      </c>
      <c r="P121" s="2" t="b">
        <f t="shared" si="17"/>
        <v>1</v>
      </c>
      <c r="Q121" s="3">
        <f>Mannschaften!D120</f>
        <v>0</v>
      </c>
      <c r="R121" s="3">
        <f>Mannschaften!E120</f>
        <v>0</v>
      </c>
      <c r="S121" s="3">
        <f>Mannschaften!F120</f>
        <v>0</v>
      </c>
      <c r="T121" s="3">
        <f>Mannschaften!H120</f>
        <v>0</v>
      </c>
      <c r="U121" s="3">
        <f>Mannschaften!I120</f>
        <v>0</v>
      </c>
      <c r="V121" s="3">
        <f>Mannschaften!J120</f>
        <v>0</v>
      </c>
      <c r="W121" s="3">
        <f>Mannschaften!G120</f>
        <v>0</v>
      </c>
    </row>
    <row r="122" spans="1:23" x14ac:dyDescent="0.25">
      <c r="A122" s="2">
        <f>Mannschaften!A121</f>
        <v>0</v>
      </c>
      <c r="B122" s="2">
        <f>Mannschaften!B121</f>
        <v>0</v>
      </c>
      <c r="C122" s="2">
        <f>Mannschaften!C121</f>
        <v>0</v>
      </c>
      <c r="D122" s="3" t="str">
        <f t="shared" si="9"/>
        <v>0</v>
      </c>
      <c r="E122" s="3" t="str">
        <f t="shared" si="10"/>
        <v/>
      </c>
      <c r="F122" s="3" t="str">
        <f t="shared" si="11"/>
        <v>-</v>
      </c>
      <c r="G122" s="3" t="str">
        <f t="shared" si="12"/>
        <v/>
      </c>
      <c r="H122" s="2">
        <f>Mannschaften!K121</f>
        <v>0</v>
      </c>
      <c r="I122" s="2">
        <f>Mannschaften!L121</f>
        <v>0</v>
      </c>
      <c r="J122" s="2">
        <f>Mannschaften!M121</f>
        <v>0</v>
      </c>
      <c r="K122" s="2" t="str">
        <f t="shared" si="13"/>
        <v>ok</v>
      </c>
      <c r="M122" s="2">
        <f t="shared" si="14"/>
        <v>0</v>
      </c>
      <c r="N122" s="2" t="b">
        <f t="shared" si="15"/>
        <v>0</v>
      </c>
      <c r="O122" s="2">
        <f t="shared" si="16"/>
        <v>0</v>
      </c>
      <c r="P122" s="2" t="b">
        <f t="shared" si="17"/>
        <v>1</v>
      </c>
      <c r="Q122" s="3">
        <f>Mannschaften!D121</f>
        <v>0</v>
      </c>
      <c r="R122" s="3">
        <f>Mannschaften!E121</f>
        <v>0</v>
      </c>
      <c r="S122" s="3">
        <f>Mannschaften!F121</f>
        <v>0</v>
      </c>
      <c r="T122" s="3">
        <f>Mannschaften!H121</f>
        <v>0</v>
      </c>
      <c r="U122" s="3">
        <f>Mannschaften!I121</f>
        <v>0</v>
      </c>
      <c r="V122" s="3">
        <f>Mannschaften!J121</f>
        <v>0</v>
      </c>
      <c r="W122" s="3">
        <f>Mannschaften!G121</f>
        <v>0</v>
      </c>
    </row>
    <row r="123" spans="1:23" x14ac:dyDescent="0.25">
      <c r="A123" s="2">
        <f>Mannschaften!A122</f>
        <v>0</v>
      </c>
      <c r="B123" s="2">
        <f>Mannschaften!B122</f>
        <v>0</v>
      </c>
      <c r="C123" s="2">
        <f>Mannschaften!C122</f>
        <v>0</v>
      </c>
      <c r="D123" s="3" t="str">
        <f t="shared" si="9"/>
        <v>0</v>
      </c>
      <c r="E123" s="3" t="str">
        <f t="shared" si="10"/>
        <v/>
      </c>
      <c r="F123" s="3" t="str">
        <f t="shared" si="11"/>
        <v>-</v>
      </c>
      <c r="G123" s="3" t="str">
        <f t="shared" si="12"/>
        <v/>
      </c>
      <c r="H123" s="2">
        <f>Mannschaften!K122</f>
        <v>0</v>
      </c>
      <c r="I123" s="2">
        <f>Mannschaften!L122</f>
        <v>0</v>
      </c>
      <c r="J123" s="2">
        <f>Mannschaften!M122</f>
        <v>0</v>
      </c>
      <c r="K123" s="2" t="str">
        <f t="shared" si="13"/>
        <v>ok</v>
      </c>
      <c r="M123" s="2">
        <f t="shared" si="14"/>
        <v>0</v>
      </c>
      <c r="N123" s="2" t="b">
        <f t="shared" si="15"/>
        <v>0</v>
      </c>
      <c r="O123" s="2">
        <f t="shared" si="16"/>
        <v>0</v>
      </c>
      <c r="P123" s="2" t="b">
        <f t="shared" si="17"/>
        <v>1</v>
      </c>
      <c r="Q123" s="3">
        <f>Mannschaften!D122</f>
        <v>0</v>
      </c>
      <c r="R123" s="3">
        <f>Mannschaften!E122</f>
        <v>0</v>
      </c>
      <c r="S123" s="3">
        <f>Mannschaften!F122</f>
        <v>0</v>
      </c>
      <c r="T123" s="3">
        <f>Mannschaften!H122</f>
        <v>0</v>
      </c>
      <c r="U123" s="3">
        <f>Mannschaften!I122</f>
        <v>0</v>
      </c>
      <c r="V123" s="3">
        <f>Mannschaften!J122</f>
        <v>0</v>
      </c>
      <c r="W123" s="3">
        <f>Mannschaften!G122</f>
        <v>0</v>
      </c>
    </row>
    <row r="124" spans="1:23" x14ac:dyDescent="0.25">
      <c r="A124" s="2">
        <f>Mannschaften!A123</f>
        <v>0</v>
      </c>
      <c r="B124" s="2">
        <f>Mannschaften!B123</f>
        <v>0</v>
      </c>
      <c r="C124" s="2">
        <f>Mannschaften!C123</f>
        <v>0</v>
      </c>
      <c r="D124" s="3" t="str">
        <f t="shared" si="9"/>
        <v>0</v>
      </c>
      <c r="E124" s="3" t="str">
        <f t="shared" si="10"/>
        <v/>
      </c>
      <c r="F124" s="3" t="str">
        <f t="shared" si="11"/>
        <v>-</v>
      </c>
      <c r="G124" s="3" t="str">
        <f t="shared" si="12"/>
        <v/>
      </c>
      <c r="H124" s="2">
        <f>Mannschaften!K123</f>
        <v>0</v>
      </c>
      <c r="I124" s="2">
        <f>Mannschaften!L123</f>
        <v>0</v>
      </c>
      <c r="J124" s="2">
        <f>Mannschaften!M123</f>
        <v>0</v>
      </c>
      <c r="K124" s="2" t="str">
        <f t="shared" si="13"/>
        <v>ok</v>
      </c>
      <c r="M124" s="2">
        <f t="shared" si="14"/>
        <v>0</v>
      </c>
      <c r="N124" s="2" t="b">
        <f t="shared" si="15"/>
        <v>0</v>
      </c>
      <c r="O124" s="2">
        <f t="shared" si="16"/>
        <v>0</v>
      </c>
      <c r="P124" s="2" t="b">
        <f t="shared" si="17"/>
        <v>1</v>
      </c>
      <c r="Q124" s="3">
        <f>Mannschaften!D123</f>
        <v>0</v>
      </c>
      <c r="R124" s="3">
        <f>Mannschaften!E123</f>
        <v>0</v>
      </c>
      <c r="S124" s="3">
        <f>Mannschaften!F123</f>
        <v>0</v>
      </c>
      <c r="T124" s="3">
        <f>Mannschaften!H123</f>
        <v>0</v>
      </c>
      <c r="U124" s="3">
        <f>Mannschaften!I123</f>
        <v>0</v>
      </c>
      <c r="V124" s="3">
        <f>Mannschaften!J123</f>
        <v>0</v>
      </c>
      <c r="W124" s="3">
        <f>Mannschaften!G123</f>
        <v>0</v>
      </c>
    </row>
    <row r="125" spans="1:23" x14ac:dyDescent="0.25">
      <c r="A125" s="2">
        <f>Mannschaften!A124</f>
        <v>0</v>
      </c>
      <c r="B125" s="2">
        <f>Mannschaften!B124</f>
        <v>0</v>
      </c>
      <c r="C125" s="2">
        <f>Mannschaften!C124</f>
        <v>0</v>
      </c>
      <c r="D125" s="3" t="str">
        <f t="shared" si="9"/>
        <v>0</v>
      </c>
      <c r="E125" s="3" t="str">
        <f t="shared" si="10"/>
        <v/>
      </c>
      <c r="F125" s="3" t="str">
        <f t="shared" si="11"/>
        <v>-</v>
      </c>
      <c r="G125" s="3" t="str">
        <f t="shared" si="12"/>
        <v/>
      </c>
      <c r="H125" s="2">
        <f>Mannschaften!K124</f>
        <v>0</v>
      </c>
      <c r="I125" s="2">
        <f>Mannschaften!L124</f>
        <v>0</v>
      </c>
      <c r="J125" s="2">
        <f>Mannschaften!M124</f>
        <v>0</v>
      </c>
      <c r="K125" s="2" t="str">
        <f t="shared" si="13"/>
        <v>ok</v>
      </c>
      <c r="M125" s="2">
        <f t="shared" si="14"/>
        <v>0</v>
      </c>
      <c r="N125" s="2" t="b">
        <f t="shared" si="15"/>
        <v>0</v>
      </c>
      <c r="O125" s="2">
        <f t="shared" si="16"/>
        <v>0</v>
      </c>
      <c r="P125" s="2" t="b">
        <f t="shared" si="17"/>
        <v>1</v>
      </c>
      <c r="Q125" s="3">
        <f>Mannschaften!D124</f>
        <v>0</v>
      </c>
      <c r="R125" s="3">
        <f>Mannschaften!E124</f>
        <v>0</v>
      </c>
      <c r="S125" s="3">
        <f>Mannschaften!F124</f>
        <v>0</v>
      </c>
      <c r="T125" s="3">
        <f>Mannschaften!H124</f>
        <v>0</v>
      </c>
      <c r="U125" s="3">
        <f>Mannschaften!I124</f>
        <v>0</v>
      </c>
      <c r="V125" s="3">
        <f>Mannschaften!J124</f>
        <v>0</v>
      </c>
      <c r="W125" s="3">
        <f>Mannschaften!G124</f>
        <v>0</v>
      </c>
    </row>
    <row r="126" spans="1:23" x14ac:dyDescent="0.25">
      <c r="A126" s="2">
        <f>Mannschaften!A125</f>
        <v>0</v>
      </c>
      <c r="B126" s="2">
        <f>Mannschaften!B125</f>
        <v>0</v>
      </c>
      <c r="C126" s="2">
        <f>Mannschaften!C125</f>
        <v>0</v>
      </c>
      <c r="D126" s="3" t="str">
        <f t="shared" si="9"/>
        <v>0</v>
      </c>
      <c r="E126" s="3" t="str">
        <f t="shared" si="10"/>
        <v/>
      </c>
      <c r="F126" s="3" t="str">
        <f t="shared" si="11"/>
        <v>-</v>
      </c>
      <c r="G126" s="3" t="str">
        <f t="shared" si="12"/>
        <v/>
      </c>
      <c r="H126" s="2">
        <f>Mannschaften!K125</f>
        <v>0</v>
      </c>
      <c r="I126" s="2">
        <f>Mannschaften!L125</f>
        <v>0</v>
      </c>
      <c r="J126" s="2">
        <f>Mannschaften!M125</f>
        <v>0</v>
      </c>
      <c r="K126" s="2" t="str">
        <f t="shared" si="13"/>
        <v>ok</v>
      </c>
      <c r="M126" s="2">
        <f t="shared" si="14"/>
        <v>0</v>
      </c>
      <c r="N126" s="2" t="b">
        <f t="shared" si="15"/>
        <v>0</v>
      </c>
      <c r="O126" s="2">
        <f t="shared" si="16"/>
        <v>0</v>
      </c>
      <c r="P126" s="2" t="b">
        <f t="shared" si="17"/>
        <v>1</v>
      </c>
      <c r="Q126" s="3">
        <f>Mannschaften!D125</f>
        <v>0</v>
      </c>
      <c r="R126" s="3">
        <f>Mannschaften!E125</f>
        <v>0</v>
      </c>
      <c r="S126" s="3">
        <f>Mannschaften!F125</f>
        <v>0</v>
      </c>
      <c r="T126" s="3">
        <f>Mannschaften!H125</f>
        <v>0</v>
      </c>
      <c r="U126" s="3">
        <f>Mannschaften!I125</f>
        <v>0</v>
      </c>
      <c r="V126" s="3">
        <f>Mannschaften!J125</f>
        <v>0</v>
      </c>
      <c r="W126" s="3">
        <f>Mannschaften!G125</f>
        <v>0</v>
      </c>
    </row>
    <row r="127" spans="1:23" x14ac:dyDescent="0.25">
      <c r="A127" s="2">
        <f>Mannschaften!A126</f>
        <v>0</v>
      </c>
      <c r="B127" s="2">
        <f>Mannschaften!B126</f>
        <v>0</v>
      </c>
      <c r="C127" s="2">
        <f>Mannschaften!C126</f>
        <v>0</v>
      </c>
      <c r="D127" s="3" t="str">
        <f t="shared" si="9"/>
        <v>0</v>
      </c>
      <c r="E127" s="3" t="str">
        <f t="shared" si="10"/>
        <v/>
      </c>
      <c r="F127" s="3" t="str">
        <f t="shared" si="11"/>
        <v>-</v>
      </c>
      <c r="G127" s="3" t="str">
        <f t="shared" si="12"/>
        <v/>
      </c>
      <c r="H127" s="2">
        <f>Mannschaften!K126</f>
        <v>0</v>
      </c>
      <c r="I127" s="2">
        <f>Mannschaften!L126</f>
        <v>0</v>
      </c>
      <c r="J127" s="2">
        <f>Mannschaften!M126</f>
        <v>0</v>
      </c>
      <c r="K127" s="2" t="str">
        <f t="shared" si="13"/>
        <v>ok</v>
      </c>
      <c r="M127" s="2">
        <f t="shared" si="14"/>
        <v>0</v>
      </c>
      <c r="N127" s="2" t="b">
        <f t="shared" si="15"/>
        <v>0</v>
      </c>
      <c r="O127" s="2">
        <f t="shared" si="16"/>
        <v>0</v>
      </c>
      <c r="P127" s="2" t="b">
        <f t="shared" si="17"/>
        <v>1</v>
      </c>
      <c r="Q127" s="3">
        <f>Mannschaften!D126</f>
        <v>0</v>
      </c>
      <c r="R127" s="3">
        <f>Mannschaften!E126</f>
        <v>0</v>
      </c>
      <c r="S127" s="3">
        <f>Mannschaften!F126</f>
        <v>0</v>
      </c>
      <c r="T127" s="3">
        <f>Mannschaften!H126</f>
        <v>0</v>
      </c>
      <c r="U127" s="3">
        <f>Mannschaften!I126</f>
        <v>0</v>
      </c>
      <c r="V127" s="3">
        <f>Mannschaften!J126</f>
        <v>0</v>
      </c>
      <c r="W127" s="3">
        <f>Mannschaften!G126</f>
        <v>0</v>
      </c>
    </row>
    <row r="128" spans="1:23" x14ac:dyDescent="0.25">
      <c r="A128" s="2">
        <f>Mannschaften!A127</f>
        <v>0</v>
      </c>
      <c r="B128" s="2">
        <f>Mannschaften!B127</f>
        <v>0</v>
      </c>
      <c r="C128" s="2">
        <f>Mannschaften!C127</f>
        <v>0</v>
      </c>
      <c r="D128" s="3" t="str">
        <f t="shared" si="9"/>
        <v>0</v>
      </c>
      <c r="E128" s="3" t="str">
        <f t="shared" si="10"/>
        <v/>
      </c>
      <c r="F128" s="3" t="str">
        <f t="shared" si="11"/>
        <v>-</v>
      </c>
      <c r="G128" s="3" t="str">
        <f t="shared" si="12"/>
        <v/>
      </c>
      <c r="H128" s="2">
        <f>Mannschaften!K127</f>
        <v>0</v>
      </c>
      <c r="I128" s="2">
        <f>Mannschaften!L127</f>
        <v>0</v>
      </c>
      <c r="J128" s="2">
        <f>Mannschaften!M127</f>
        <v>0</v>
      </c>
      <c r="K128" s="2" t="str">
        <f t="shared" si="13"/>
        <v>ok</v>
      </c>
      <c r="M128" s="2">
        <f t="shared" si="14"/>
        <v>0</v>
      </c>
      <c r="N128" s="2" t="b">
        <f t="shared" si="15"/>
        <v>0</v>
      </c>
      <c r="O128" s="2">
        <f t="shared" si="16"/>
        <v>0</v>
      </c>
      <c r="P128" s="2" t="b">
        <f t="shared" si="17"/>
        <v>1</v>
      </c>
      <c r="Q128" s="3">
        <f>Mannschaften!D127</f>
        <v>0</v>
      </c>
      <c r="R128" s="3">
        <f>Mannschaften!E127</f>
        <v>0</v>
      </c>
      <c r="S128" s="3">
        <f>Mannschaften!F127</f>
        <v>0</v>
      </c>
      <c r="T128" s="3">
        <f>Mannschaften!H127</f>
        <v>0</v>
      </c>
      <c r="U128" s="3">
        <f>Mannschaften!I127</f>
        <v>0</v>
      </c>
      <c r="V128" s="3">
        <f>Mannschaften!J127</f>
        <v>0</v>
      </c>
      <c r="W128" s="3">
        <f>Mannschaften!G127</f>
        <v>0</v>
      </c>
    </row>
    <row r="129" spans="1:23" x14ac:dyDescent="0.25">
      <c r="A129" s="2">
        <f>Mannschaften!A128</f>
        <v>0</v>
      </c>
      <c r="B129" s="2">
        <f>Mannschaften!B128</f>
        <v>0</v>
      </c>
      <c r="C129" s="2">
        <f>Mannschaften!C128</f>
        <v>0</v>
      </c>
      <c r="D129" s="3" t="str">
        <f t="shared" si="9"/>
        <v>0</v>
      </c>
      <c r="E129" s="3" t="str">
        <f t="shared" si="10"/>
        <v/>
      </c>
      <c r="F129" s="3" t="str">
        <f t="shared" si="11"/>
        <v>-</v>
      </c>
      <c r="G129" s="3" t="str">
        <f t="shared" si="12"/>
        <v/>
      </c>
      <c r="H129" s="2">
        <f>Mannschaften!K128</f>
        <v>0</v>
      </c>
      <c r="I129" s="2">
        <f>Mannschaften!L128</f>
        <v>0</v>
      </c>
      <c r="J129" s="2">
        <f>Mannschaften!M128</f>
        <v>0</v>
      </c>
      <c r="K129" s="2" t="str">
        <f t="shared" si="13"/>
        <v>ok</v>
      </c>
      <c r="M129" s="2">
        <f t="shared" si="14"/>
        <v>0</v>
      </c>
      <c r="N129" s="2" t="b">
        <f t="shared" si="15"/>
        <v>0</v>
      </c>
      <c r="O129" s="2">
        <f t="shared" si="16"/>
        <v>0</v>
      </c>
      <c r="P129" s="2" t="b">
        <f t="shared" si="17"/>
        <v>1</v>
      </c>
      <c r="Q129" s="3">
        <f>Mannschaften!D128</f>
        <v>0</v>
      </c>
      <c r="R129" s="3">
        <f>Mannschaften!E128</f>
        <v>0</v>
      </c>
      <c r="S129" s="3">
        <f>Mannschaften!F128</f>
        <v>0</v>
      </c>
      <c r="T129" s="3">
        <f>Mannschaften!H128</f>
        <v>0</v>
      </c>
      <c r="U129" s="3">
        <f>Mannschaften!I128</f>
        <v>0</v>
      </c>
      <c r="V129" s="3">
        <f>Mannschaften!J128</f>
        <v>0</v>
      </c>
      <c r="W129" s="3">
        <f>Mannschaften!G128</f>
        <v>0</v>
      </c>
    </row>
    <row r="130" spans="1:23" x14ac:dyDescent="0.25">
      <c r="A130" s="2">
        <f>Mannschaften!A129</f>
        <v>0</v>
      </c>
      <c r="B130" s="2">
        <f>Mannschaften!B129</f>
        <v>0</v>
      </c>
      <c r="C130" s="2">
        <f>Mannschaften!C129</f>
        <v>0</v>
      </c>
      <c r="D130" s="3" t="str">
        <f t="shared" si="9"/>
        <v>0</v>
      </c>
      <c r="E130" s="3" t="str">
        <f t="shared" si="10"/>
        <v/>
      </c>
      <c r="F130" s="3" t="str">
        <f t="shared" si="11"/>
        <v>-</v>
      </c>
      <c r="G130" s="3" t="str">
        <f t="shared" si="12"/>
        <v/>
      </c>
      <c r="H130" s="2">
        <f>Mannschaften!K129</f>
        <v>0</v>
      </c>
      <c r="I130" s="2">
        <f>Mannschaften!L129</f>
        <v>0</v>
      </c>
      <c r="J130" s="2">
        <f>Mannschaften!M129</f>
        <v>0</v>
      </c>
      <c r="K130" s="2" t="str">
        <f t="shared" si="13"/>
        <v>ok</v>
      </c>
      <c r="M130" s="2">
        <f t="shared" si="14"/>
        <v>0</v>
      </c>
      <c r="N130" s="2" t="b">
        <f t="shared" si="15"/>
        <v>0</v>
      </c>
      <c r="O130" s="2">
        <f t="shared" si="16"/>
        <v>0</v>
      </c>
      <c r="P130" s="2" t="b">
        <f t="shared" si="17"/>
        <v>1</v>
      </c>
      <c r="Q130" s="3">
        <f>Mannschaften!D129</f>
        <v>0</v>
      </c>
      <c r="R130" s="3">
        <f>Mannschaften!E129</f>
        <v>0</v>
      </c>
      <c r="S130" s="3">
        <f>Mannschaften!F129</f>
        <v>0</v>
      </c>
      <c r="T130" s="3">
        <f>Mannschaften!H129</f>
        <v>0</v>
      </c>
      <c r="U130" s="3">
        <f>Mannschaften!I129</f>
        <v>0</v>
      </c>
      <c r="V130" s="3">
        <f>Mannschaften!J129</f>
        <v>0</v>
      </c>
      <c r="W130" s="3">
        <f>Mannschaften!G129</f>
        <v>0</v>
      </c>
    </row>
    <row r="131" spans="1:23" x14ac:dyDescent="0.25">
      <c r="A131" s="2">
        <f>Mannschaften!A130</f>
        <v>0</v>
      </c>
      <c r="B131" s="2">
        <f>Mannschaften!B130</f>
        <v>0</v>
      </c>
      <c r="C131" s="2">
        <f>Mannschaften!C130</f>
        <v>0</v>
      </c>
      <c r="D131" s="3" t="str">
        <f t="shared" si="9"/>
        <v>0</v>
      </c>
      <c r="E131" s="3" t="str">
        <f t="shared" si="10"/>
        <v/>
      </c>
      <c r="F131" s="3" t="str">
        <f t="shared" si="11"/>
        <v>-</v>
      </c>
      <c r="G131" s="3" t="str">
        <f t="shared" si="12"/>
        <v/>
      </c>
      <c r="H131" s="2">
        <f>Mannschaften!K130</f>
        <v>0</v>
      </c>
      <c r="I131" s="2">
        <f>Mannschaften!L130</f>
        <v>0</v>
      </c>
      <c r="J131" s="2">
        <f>Mannschaften!M130</f>
        <v>0</v>
      </c>
      <c r="K131" s="2" t="str">
        <f t="shared" si="13"/>
        <v>ok</v>
      </c>
      <c r="M131" s="2">
        <f t="shared" si="14"/>
        <v>0</v>
      </c>
      <c r="N131" s="2" t="b">
        <f t="shared" si="15"/>
        <v>0</v>
      </c>
      <c r="O131" s="2">
        <f t="shared" si="16"/>
        <v>0</v>
      </c>
      <c r="P131" s="2" t="b">
        <f t="shared" si="17"/>
        <v>1</v>
      </c>
      <c r="Q131" s="3">
        <f>Mannschaften!D130</f>
        <v>0</v>
      </c>
      <c r="R131" s="3">
        <f>Mannschaften!E130</f>
        <v>0</v>
      </c>
      <c r="S131" s="3">
        <f>Mannschaften!F130</f>
        <v>0</v>
      </c>
      <c r="T131" s="3">
        <f>Mannschaften!H130</f>
        <v>0</v>
      </c>
      <c r="U131" s="3">
        <f>Mannschaften!I130</f>
        <v>0</v>
      </c>
      <c r="V131" s="3">
        <f>Mannschaften!J130</f>
        <v>0</v>
      </c>
      <c r="W131" s="3">
        <f>Mannschaften!G130</f>
        <v>0</v>
      </c>
    </row>
    <row r="132" spans="1:23" x14ac:dyDescent="0.25">
      <c r="A132" s="2">
        <f>Mannschaften!A131</f>
        <v>0</v>
      </c>
      <c r="B132" s="2">
        <f>Mannschaften!B131</f>
        <v>0</v>
      </c>
      <c r="C132" s="2">
        <f>Mannschaften!C131</f>
        <v>0</v>
      </c>
      <c r="D132" s="3" t="str">
        <f t="shared" ref="D132:D183" si="18">IF(Q132=1,"mJ ",IF(R132=1,"wJ ",""))&amp;S132</f>
        <v>0</v>
      </c>
      <c r="E132" s="3" t="str">
        <f t="shared" ref="E132:E183" si="19">IF(W132=0,"",IF(W132=1,"I",IF(W132=2,"II",IF(W132=3,"III","FEH: "&amp;W132))))</f>
        <v/>
      </c>
      <c r="F132" s="3" t="str">
        <f t="shared" ref="F132:F183" si="20">IF(T132=1,"So",IF(U132=1,"So*",IF(V132=1,"nBK","-")))</f>
        <v>-</v>
      </c>
      <c r="G132" s="3" t="str">
        <f t="shared" ref="G132:G183" si="21">IF(V132=1,"BK","")</f>
        <v/>
      </c>
      <c r="H132" s="2">
        <f>Mannschaften!K131</f>
        <v>0</v>
      </c>
      <c r="I132" s="2">
        <f>Mannschaften!L131</f>
        <v>0</v>
      </c>
      <c r="J132" s="2">
        <f>Mannschaften!M131</f>
        <v>0</v>
      </c>
      <c r="K132" s="2" t="str">
        <f t="shared" ref="K132:K183" si="22">IF(OR(A132=0,AND(M132=1,N132)),"ok","FEHLER")</f>
        <v>ok</v>
      </c>
      <c r="M132" s="2">
        <f t="shared" ref="M132:M183" si="23">Q132+R132</f>
        <v>0</v>
      </c>
      <c r="N132" s="2" t="b">
        <f t="shared" ref="N132:N183" si="24">OR(S132="A",S132="B",S132="C",S132="D",S132="E")</f>
        <v>0</v>
      </c>
      <c r="O132" s="2">
        <f t="shared" ref="O132:O183" si="25">T132+U132+V132</f>
        <v>0</v>
      </c>
      <c r="P132" s="2" t="b">
        <f t="shared" ref="P132:P183" si="26">OR(W132=0,W132=1,W132=2,W132=3)</f>
        <v>1</v>
      </c>
      <c r="Q132" s="3">
        <f>Mannschaften!D131</f>
        <v>0</v>
      </c>
      <c r="R132" s="3">
        <f>Mannschaften!E131</f>
        <v>0</v>
      </c>
      <c r="S132" s="3">
        <f>Mannschaften!F131</f>
        <v>0</v>
      </c>
      <c r="T132" s="3">
        <f>Mannschaften!H131</f>
        <v>0</v>
      </c>
      <c r="U132" s="3">
        <f>Mannschaften!I131</f>
        <v>0</v>
      </c>
      <c r="V132" s="3">
        <f>Mannschaften!J131</f>
        <v>0</v>
      </c>
      <c r="W132" s="3">
        <f>Mannschaften!G131</f>
        <v>0</v>
      </c>
    </row>
    <row r="133" spans="1:23" x14ac:dyDescent="0.25">
      <c r="A133" s="2">
        <f>Mannschaften!A132</f>
        <v>0</v>
      </c>
      <c r="B133" s="2">
        <f>Mannschaften!B132</f>
        <v>0</v>
      </c>
      <c r="C133" s="2">
        <f>Mannschaften!C132</f>
        <v>0</v>
      </c>
      <c r="D133" s="3" t="str">
        <f t="shared" si="18"/>
        <v>0</v>
      </c>
      <c r="E133" s="3" t="str">
        <f t="shared" si="19"/>
        <v/>
      </c>
      <c r="F133" s="3" t="str">
        <f t="shared" si="20"/>
        <v>-</v>
      </c>
      <c r="G133" s="3" t="str">
        <f t="shared" si="21"/>
        <v/>
      </c>
      <c r="H133" s="2">
        <f>Mannschaften!K132</f>
        <v>0</v>
      </c>
      <c r="I133" s="2">
        <f>Mannschaften!L132</f>
        <v>0</v>
      </c>
      <c r="J133" s="2">
        <f>Mannschaften!M132</f>
        <v>0</v>
      </c>
      <c r="K133" s="2" t="str">
        <f t="shared" si="22"/>
        <v>ok</v>
      </c>
      <c r="M133" s="2">
        <f t="shared" si="23"/>
        <v>0</v>
      </c>
      <c r="N133" s="2" t="b">
        <f t="shared" si="24"/>
        <v>0</v>
      </c>
      <c r="O133" s="2">
        <f t="shared" si="25"/>
        <v>0</v>
      </c>
      <c r="P133" s="2" t="b">
        <f t="shared" si="26"/>
        <v>1</v>
      </c>
      <c r="Q133" s="3">
        <f>Mannschaften!D132</f>
        <v>0</v>
      </c>
      <c r="R133" s="3">
        <f>Mannschaften!E132</f>
        <v>0</v>
      </c>
      <c r="S133" s="3">
        <f>Mannschaften!F132</f>
        <v>0</v>
      </c>
      <c r="T133" s="3">
        <f>Mannschaften!H132</f>
        <v>0</v>
      </c>
      <c r="U133" s="3">
        <f>Mannschaften!I132</f>
        <v>0</v>
      </c>
      <c r="V133" s="3">
        <f>Mannschaften!J132</f>
        <v>0</v>
      </c>
      <c r="W133" s="3">
        <f>Mannschaften!G132</f>
        <v>0</v>
      </c>
    </row>
    <row r="134" spans="1:23" x14ac:dyDescent="0.25">
      <c r="A134" s="2">
        <f>Mannschaften!A133</f>
        <v>0</v>
      </c>
      <c r="B134" s="2">
        <f>Mannschaften!B133</f>
        <v>0</v>
      </c>
      <c r="C134" s="2">
        <f>Mannschaften!C133</f>
        <v>0</v>
      </c>
      <c r="D134" s="3" t="str">
        <f t="shared" si="18"/>
        <v>0</v>
      </c>
      <c r="E134" s="3" t="str">
        <f t="shared" si="19"/>
        <v/>
      </c>
      <c r="F134" s="3" t="str">
        <f t="shared" si="20"/>
        <v>-</v>
      </c>
      <c r="G134" s="3" t="str">
        <f t="shared" si="21"/>
        <v/>
      </c>
      <c r="H134" s="2">
        <f>Mannschaften!K133</f>
        <v>0</v>
      </c>
      <c r="I134" s="2">
        <f>Mannschaften!L133</f>
        <v>0</v>
      </c>
      <c r="J134" s="2">
        <f>Mannschaften!M133</f>
        <v>0</v>
      </c>
      <c r="K134" s="2" t="str">
        <f t="shared" si="22"/>
        <v>ok</v>
      </c>
      <c r="M134" s="2">
        <f t="shared" si="23"/>
        <v>0</v>
      </c>
      <c r="N134" s="2" t="b">
        <f t="shared" si="24"/>
        <v>0</v>
      </c>
      <c r="O134" s="2">
        <f t="shared" si="25"/>
        <v>0</v>
      </c>
      <c r="P134" s="2" t="b">
        <f t="shared" si="26"/>
        <v>1</v>
      </c>
      <c r="Q134" s="3">
        <f>Mannschaften!D133</f>
        <v>0</v>
      </c>
      <c r="R134" s="3">
        <f>Mannschaften!E133</f>
        <v>0</v>
      </c>
      <c r="S134" s="3">
        <f>Mannschaften!F133</f>
        <v>0</v>
      </c>
      <c r="T134" s="3">
        <f>Mannschaften!H133</f>
        <v>0</v>
      </c>
      <c r="U134" s="3">
        <f>Mannschaften!I133</f>
        <v>0</v>
      </c>
      <c r="V134" s="3">
        <f>Mannschaften!J133</f>
        <v>0</v>
      </c>
      <c r="W134" s="3">
        <f>Mannschaften!G133</f>
        <v>0</v>
      </c>
    </row>
    <row r="135" spans="1:23" x14ac:dyDescent="0.25">
      <c r="A135" s="2">
        <f>Mannschaften!A134</f>
        <v>0</v>
      </c>
      <c r="B135" s="2">
        <f>Mannschaften!B134</f>
        <v>0</v>
      </c>
      <c r="C135" s="2">
        <f>Mannschaften!C134</f>
        <v>0</v>
      </c>
      <c r="D135" s="3" t="str">
        <f t="shared" si="18"/>
        <v>0</v>
      </c>
      <c r="E135" s="3" t="str">
        <f t="shared" si="19"/>
        <v/>
      </c>
      <c r="F135" s="3" t="str">
        <f t="shared" si="20"/>
        <v>-</v>
      </c>
      <c r="G135" s="3" t="str">
        <f t="shared" si="21"/>
        <v/>
      </c>
      <c r="H135" s="2">
        <f>Mannschaften!K134</f>
        <v>0</v>
      </c>
      <c r="I135" s="2">
        <f>Mannschaften!L134</f>
        <v>0</v>
      </c>
      <c r="J135" s="2">
        <f>Mannschaften!M134</f>
        <v>0</v>
      </c>
      <c r="K135" s="2" t="str">
        <f t="shared" si="22"/>
        <v>ok</v>
      </c>
      <c r="M135" s="2">
        <f t="shared" si="23"/>
        <v>0</v>
      </c>
      <c r="N135" s="2" t="b">
        <f t="shared" si="24"/>
        <v>0</v>
      </c>
      <c r="O135" s="2">
        <f t="shared" si="25"/>
        <v>0</v>
      </c>
      <c r="P135" s="2" t="b">
        <f t="shared" si="26"/>
        <v>1</v>
      </c>
      <c r="Q135" s="3">
        <f>Mannschaften!D134</f>
        <v>0</v>
      </c>
      <c r="R135" s="3">
        <f>Mannschaften!E134</f>
        <v>0</v>
      </c>
      <c r="S135" s="3">
        <f>Mannschaften!F134</f>
        <v>0</v>
      </c>
      <c r="T135" s="3">
        <f>Mannschaften!H134</f>
        <v>0</v>
      </c>
      <c r="U135" s="3">
        <f>Mannschaften!I134</f>
        <v>0</v>
      </c>
      <c r="V135" s="3">
        <f>Mannschaften!J134</f>
        <v>0</v>
      </c>
      <c r="W135" s="3">
        <f>Mannschaften!G134</f>
        <v>0</v>
      </c>
    </row>
    <row r="136" spans="1:23" x14ac:dyDescent="0.25">
      <c r="A136" s="2">
        <f>Mannschaften!A135</f>
        <v>0</v>
      </c>
      <c r="B136" s="2">
        <f>Mannschaften!B135</f>
        <v>0</v>
      </c>
      <c r="C136" s="2">
        <f>Mannschaften!C135</f>
        <v>0</v>
      </c>
      <c r="D136" s="3" t="str">
        <f t="shared" si="18"/>
        <v>0</v>
      </c>
      <c r="E136" s="3" t="str">
        <f t="shared" si="19"/>
        <v/>
      </c>
      <c r="F136" s="3" t="str">
        <f t="shared" si="20"/>
        <v>-</v>
      </c>
      <c r="G136" s="3" t="str">
        <f t="shared" si="21"/>
        <v/>
      </c>
      <c r="H136" s="2">
        <f>Mannschaften!K135</f>
        <v>0</v>
      </c>
      <c r="I136" s="2">
        <f>Mannschaften!L135</f>
        <v>0</v>
      </c>
      <c r="J136" s="2">
        <f>Mannschaften!M135</f>
        <v>0</v>
      </c>
      <c r="K136" s="2" t="str">
        <f t="shared" si="22"/>
        <v>ok</v>
      </c>
      <c r="M136" s="2">
        <f t="shared" si="23"/>
        <v>0</v>
      </c>
      <c r="N136" s="2" t="b">
        <f t="shared" si="24"/>
        <v>0</v>
      </c>
      <c r="O136" s="2">
        <f t="shared" si="25"/>
        <v>0</v>
      </c>
      <c r="P136" s="2" t="b">
        <f t="shared" si="26"/>
        <v>1</v>
      </c>
      <c r="Q136" s="3">
        <f>Mannschaften!D135</f>
        <v>0</v>
      </c>
      <c r="R136" s="3">
        <f>Mannschaften!E135</f>
        <v>0</v>
      </c>
      <c r="S136" s="3">
        <f>Mannschaften!F135</f>
        <v>0</v>
      </c>
      <c r="T136" s="3">
        <f>Mannschaften!H135</f>
        <v>0</v>
      </c>
      <c r="U136" s="3">
        <f>Mannschaften!I135</f>
        <v>0</v>
      </c>
      <c r="V136" s="3">
        <f>Mannschaften!J135</f>
        <v>0</v>
      </c>
      <c r="W136" s="3">
        <f>Mannschaften!G135</f>
        <v>0</v>
      </c>
    </row>
    <row r="137" spans="1:23" x14ac:dyDescent="0.25">
      <c r="A137" s="2">
        <f>Mannschaften!A136</f>
        <v>0</v>
      </c>
      <c r="B137" s="2">
        <f>Mannschaften!B136</f>
        <v>0</v>
      </c>
      <c r="C137" s="2">
        <f>Mannschaften!C136</f>
        <v>0</v>
      </c>
      <c r="D137" s="3" t="str">
        <f t="shared" si="18"/>
        <v>0</v>
      </c>
      <c r="E137" s="3" t="str">
        <f t="shared" si="19"/>
        <v/>
      </c>
      <c r="F137" s="3" t="str">
        <f t="shared" si="20"/>
        <v>-</v>
      </c>
      <c r="G137" s="3" t="str">
        <f t="shared" si="21"/>
        <v/>
      </c>
      <c r="H137" s="2">
        <f>Mannschaften!K136</f>
        <v>0</v>
      </c>
      <c r="I137" s="2">
        <f>Mannschaften!L136</f>
        <v>0</v>
      </c>
      <c r="J137" s="2">
        <f>Mannschaften!M136</f>
        <v>0</v>
      </c>
      <c r="K137" s="2" t="str">
        <f t="shared" si="22"/>
        <v>ok</v>
      </c>
      <c r="M137" s="2">
        <f t="shared" si="23"/>
        <v>0</v>
      </c>
      <c r="N137" s="2" t="b">
        <f t="shared" si="24"/>
        <v>0</v>
      </c>
      <c r="O137" s="2">
        <f t="shared" si="25"/>
        <v>0</v>
      </c>
      <c r="P137" s="2" t="b">
        <f t="shared" si="26"/>
        <v>1</v>
      </c>
      <c r="Q137" s="3">
        <f>Mannschaften!D136</f>
        <v>0</v>
      </c>
      <c r="R137" s="3">
        <f>Mannschaften!E136</f>
        <v>0</v>
      </c>
      <c r="S137" s="3">
        <f>Mannschaften!F136</f>
        <v>0</v>
      </c>
      <c r="T137" s="3">
        <f>Mannschaften!H136</f>
        <v>0</v>
      </c>
      <c r="U137" s="3">
        <f>Mannschaften!I136</f>
        <v>0</v>
      </c>
      <c r="V137" s="3">
        <f>Mannschaften!J136</f>
        <v>0</v>
      </c>
      <c r="W137" s="3">
        <f>Mannschaften!G136</f>
        <v>0</v>
      </c>
    </row>
    <row r="138" spans="1:23" x14ac:dyDescent="0.25">
      <c r="A138" s="2">
        <f>Mannschaften!A137</f>
        <v>0</v>
      </c>
      <c r="B138" s="2">
        <f>Mannschaften!B137</f>
        <v>0</v>
      </c>
      <c r="C138" s="2">
        <f>Mannschaften!C137</f>
        <v>0</v>
      </c>
      <c r="D138" s="3" t="str">
        <f t="shared" si="18"/>
        <v>0</v>
      </c>
      <c r="E138" s="3" t="str">
        <f t="shared" si="19"/>
        <v/>
      </c>
      <c r="F138" s="3" t="str">
        <f t="shared" si="20"/>
        <v>-</v>
      </c>
      <c r="G138" s="3" t="str">
        <f t="shared" si="21"/>
        <v/>
      </c>
      <c r="H138" s="2">
        <f>Mannschaften!K137</f>
        <v>0</v>
      </c>
      <c r="I138" s="2">
        <f>Mannschaften!L137</f>
        <v>0</v>
      </c>
      <c r="J138" s="2">
        <f>Mannschaften!M137</f>
        <v>0</v>
      </c>
      <c r="K138" s="2" t="str">
        <f t="shared" si="22"/>
        <v>ok</v>
      </c>
      <c r="M138" s="2">
        <f t="shared" si="23"/>
        <v>0</v>
      </c>
      <c r="N138" s="2" t="b">
        <f t="shared" si="24"/>
        <v>0</v>
      </c>
      <c r="O138" s="2">
        <f t="shared" si="25"/>
        <v>0</v>
      </c>
      <c r="P138" s="2" t="b">
        <f t="shared" si="26"/>
        <v>1</v>
      </c>
      <c r="Q138" s="3">
        <f>Mannschaften!D137</f>
        <v>0</v>
      </c>
      <c r="R138" s="3">
        <f>Mannschaften!E137</f>
        <v>0</v>
      </c>
      <c r="S138" s="3">
        <f>Mannschaften!F137</f>
        <v>0</v>
      </c>
      <c r="T138" s="3">
        <f>Mannschaften!H137</f>
        <v>0</v>
      </c>
      <c r="U138" s="3">
        <f>Mannschaften!I137</f>
        <v>0</v>
      </c>
      <c r="V138" s="3">
        <f>Mannschaften!J137</f>
        <v>0</v>
      </c>
      <c r="W138" s="3">
        <f>Mannschaften!G137</f>
        <v>0</v>
      </c>
    </row>
    <row r="139" spans="1:23" x14ac:dyDescent="0.25">
      <c r="A139" s="2">
        <f>Mannschaften!A138</f>
        <v>0</v>
      </c>
      <c r="B139" s="2">
        <f>Mannschaften!B138</f>
        <v>0</v>
      </c>
      <c r="C139" s="2">
        <f>Mannschaften!C138</f>
        <v>0</v>
      </c>
      <c r="D139" s="3" t="str">
        <f t="shared" si="18"/>
        <v>0</v>
      </c>
      <c r="E139" s="3" t="str">
        <f t="shared" si="19"/>
        <v/>
      </c>
      <c r="F139" s="3" t="str">
        <f t="shared" si="20"/>
        <v>-</v>
      </c>
      <c r="G139" s="3" t="str">
        <f t="shared" si="21"/>
        <v/>
      </c>
      <c r="H139" s="2">
        <f>Mannschaften!K138</f>
        <v>0</v>
      </c>
      <c r="I139" s="2">
        <f>Mannschaften!L138</f>
        <v>0</v>
      </c>
      <c r="J139" s="2">
        <f>Mannschaften!M138</f>
        <v>0</v>
      </c>
      <c r="K139" s="2" t="str">
        <f t="shared" si="22"/>
        <v>ok</v>
      </c>
      <c r="M139" s="2">
        <f t="shared" si="23"/>
        <v>0</v>
      </c>
      <c r="N139" s="2" t="b">
        <f t="shared" si="24"/>
        <v>0</v>
      </c>
      <c r="O139" s="2">
        <f t="shared" si="25"/>
        <v>0</v>
      </c>
      <c r="P139" s="2" t="b">
        <f t="shared" si="26"/>
        <v>1</v>
      </c>
      <c r="Q139" s="3">
        <f>Mannschaften!D138</f>
        <v>0</v>
      </c>
      <c r="R139" s="3">
        <f>Mannschaften!E138</f>
        <v>0</v>
      </c>
      <c r="S139" s="3">
        <f>Mannschaften!F138</f>
        <v>0</v>
      </c>
      <c r="T139" s="3">
        <f>Mannschaften!H138</f>
        <v>0</v>
      </c>
      <c r="U139" s="3">
        <f>Mannschaften!I138</f>
        <v>0</v>
      </c>
      <c r="V139" s="3">
        <f>Mannschaften!J138</f>
        <v>0</v>
      </c>
      <c r="W139" s="3">
        <f>Mannschaften!G138</f>
        <v>0</v>
      </c>
    </row>
    <row r="140" spans="1:23" x14ac:dyDescent="0.25">
      <c r="A140" s="2">
        <f>Mannschaften!A139</f>
        <v>0</v>
      </c>
      <c r="B140" s="2">
        <f>Mannschaften!B139</f>
        <v>0</v>
      </c>
      <c r="C140" s="2">
        <f>Mannschaften!C139</f>
        <v>0</v>
      </c>
      <c r="D140" s="3" t="str">
        <f t="shared" si="18"/>
        <v>0</v>
      </c>
      <c r="E140" s="3" t="str">
        <f t="shared" si="19"/>
        <v/>
      </c>
      <c r="F140" s="3" t="str">
        <f t="shared" si="20"/>
        <v>-</v>
      </c>
      <c r="G140" s="3" t="str">
        <f t="shared" si="21"/>
        <v/>
      </c>
      <c r="H140" s="2">
        <f>Mannschaften!K139</f>
        <v>0</v>
      </c>
      <c r="I140" s="2">
        <f>Mannschaften!L139</f>
        <v>0</v>
      </c>
      <c r="J140" s="2">
        <f>Mannschaften!M139</f>
        <v>0</v>
      </c>
      <c r="K140" s="2" t="str">
        <f t="shared" si="22"/>
        <v>ok</v>
      </c>
      <c r="M140" s="2">
        <f t="shared" si="23"/>
        <v>0</v>
      </c>
      <c r="N140" s="2" t="b">
        <f t="shared" si="24"/>
        <v>0</v>
      </c>
      <c r="O140" s="2">
        <f t="shared" si="25"/>
        <v>0</v>
      </c>
      <c r="P140" s="2" t="b">
        <f t="shared" si="26"/>
        <v>1</v>
      </c>
      <c r="Q140" s="3">
        <f>Mannschaften!D139</f>
        <v>0</v>
      </c>
      <c r="R140" s="3">
        <f>Mannschaften!E139</f>
        <v>0</v>
      </c>
      <c r="S140" s="3">
        <f>Mannschaften!F139</f>
        <v>0</v>
      </c>
      <c r="T140" s="3">
        <f>Mannschaften!H139</f>
        <v>0</v>
      </c>
      <c r="U140" s="3">
        <f>Mannschaften!I139</f>
        <v>0</v>
      </c>
      <c r="V140" s="3">
        <f>Mannschaften!J139</f>
        <v>0</v>
      </c>
      <c r="W140" s="3">
        <f>Mannschaften!G139</f>
        <v>0</v>
      </c>
    </row>
    <row r="141" spans="1:23" x14ac:dyDescent="0.25">
      <c r="A141" s="2">
        <f>Mannschaften!A140</f>
        <v>0</v>
      </c>
      <c r="B141" s="2">
        <f>Mannschaften!B140</f>
        <v>0</v>
      </c>
      <c r="C141" s="2">
        <f>Mannschaften!C140</f>
        <v>0</v>
      </c>
      <c r="D141" s="3" t="str">
        <f t="shared" si="18"/>
        <v>0</v>
      </c>
      <c r="E141" s="3" t="str">
        <f t="shared" si="19"/>
        <v/>
      </c>
      <c r="F141" s="3" t="str">
        <f t="shared" si="20"/>
        <v>-</v>
      </c>
      <c r="G141" s="3" t="str">
        <f t="shared" si="21"/>
        <v/>
      </c>
      <c r="H141" s="2">
        <f>Mannschaften!K140</f>
        <v>0</v>
      </c>
      <c r="I141" s="2">
        <f>Mannschaften!L140</f>
        <v>0</v>
      </c>
      <c r="J141" s="2">
        <f>Mannschaften!M140</f>
        <v>0</v>
      </c>
      <c r="K141" s="2" t="str">
        <f t="shared" si="22"/>
        <v>ok</v>
      </c>
      <c r="M141" s="2">
        <f t="shared" si="23"/>
        <v>0</v>
      </c>
      <c r="N141" s="2" t="b">
        <f t="shared" si="24"/>
        <v>0</v>
      </c>
      <c r="O141" s="2">
        <f t="shared" si="25"/>
        <v>0</v>
      </c>
      <c r="P141" s="2" t="b">
        <f t="shared" si="26"/>
        <v>1</v>
      </c>
      <c r="Q141" s="3">
        <f>Mannschaften!D140</f>
        <v>0</v>
      </c>
      <c r="R141" s="3">
        <f>Mannschaften!E140</f>
        <v>0</v>
      </c>
      <c r="S141" s="3">
        <f>Mannschaften!F140</f>
        <v>0</v>
      </c>
      <c r="T141" s="3">
        <f>Mannschaften!H140</f>
        <v>0</v>
      </c>
      <c r="U141" s="3">
        <f>Mannschaften!I140</f>
        <v>0</v>
      </c>
      <c r="V141" s="3">
        <f>Mannschaften!J140</f>
        <v>0</v>
      </c>
      <c r="W141" s="3">
        <f>Mannschaften!G140</f>
        <v>0</v>
      </c>
    </row>
    <row r="142" spans="1:23" x14ac:dyDescent="0.25">
      <c r="A142" s="2">
        <f>Mannschaften!A141</f>
        <v>0</v>
      </c>
      <c r="B142" s="2">
        <f>Mannschaften!B141</f>
        <v>0</v>
      </c>
      <c r="C142" s="2">
        <f>Mannschaften!C141</f>
        <v>0</v>
      </c>
      <c r="D142" s="3" t="str">
        <f t="shared" si="18"/>
        <v>0</v>
      </c>
      <c r="E142" s="3" t="str">
        <f t="shared" si="19"/>
        <v/>
      </c>
      <c r="F142" s="3" t="str">
        <f t="shared" si="20"/>
        <v>-</v>
      </c>
      <c r="G142" s="3" t="str">
        <f t="shared" si="21"/>
        <v/>
      </c>
      <c r="H142" s="2">
        <f>Mannschaften!K141</f>
        <v>0</v>
      </c>
      <c r="I142" s="2">
        <f>Mannschaften!L141</f>
        <v>0</v>
      </c>
      <c r="J142" s="2">
        <f>Mannschaften!M141</f>
        <v>0</v>
      </c>
      <c r="K142" s="2" t="str">
        <f t="shared" si="22"/>
        <v>ok</v>
      </c>
      <c r="M142" s="2">
        <f t="shared" si="23"/>
        <v>0</v>
      </c>
      <c r="N142" s="2" t="b">
        <f t="shared" si="24"/>
        <v>0</v>
      </c>
      <c r="O142" s="2">
        <f t="shared" si="25"/>
        <v>0</v>
      </c>
      <c r="P142" s="2" t="b">
        <f t="shared" si="26"/>
        <v>1</v>
      </c>
      <c r="Q142" s="3">
        <f>Mannschaften!D141</f>
        <v>0</v>
      </c>
      <c r="R142" s="3">
        <f>Mannschaften!E141</f>
        <v>0</v>
      </c>
      <c r="S142" s="3">
        <f>Mannschaften!F141</f>
        <v>0</v>
      </c>
      <c r="T142" s="3">
        <f>Mannschaften!H141</f>
        <v>0</v>
      </c>
      <c r="U142" s="3">
        <f>Mannschaften!I141</f>
        <v>0</v>
      </c>
      <c r="V142" s="3">
        <f>Mannschaften!J141</f>
        <v>0</v>
      </c>
      <c r="W142" s="3">
        <f>Mannschaften!G141</f>
        <v>0</v>
      </c>
    </row>
    <row r="143" spans="1:23" x14ac:dyDescent="0.25">
      <c r="A143" s="2">
        <f>Mannschaften!A142</f>
        <v>0</v>
      </c>
      <c r="B143" s="2">
        <f>Mannschaften!B142</f>
        <v>0</v>
      </c>
      <c r="C143" s="2">
        <f>Mannschaften!C142</f>
        <v>0</v>
      </c>
      <c r="D143" s="3" t="str">
        <f t="shared" si="18"/>
        <v>0</v>
      </c>
      <c r="E143" s="3" t="str">
        <f t="shared" si="19"/>
        <v/>
      </c>
      <c r="F143" s="3" t="str">
        <f t="shared" si="20"/>
        <v>-</v>
      </c>
      <c r="G143" s="3" t="str">
        <f t="shared" si="21"/>
        <v/>
      </c>
      <c r="H143" s="2">
        <f>Mannschaften!K142</f>
        <v>0</v>
      </c>
      <c r="I143" s="2">
        <f>Mannschaften!L142</f>
        <v>0</v>
      </c>
      <c r="J143" s="2">
        <f>Mannschaften!M142</f>
        <v>0</v>
      </c>
      <c r="K143" s="2" t="str">
        <f t="shared" si="22"/>
        <v>ok</v>
      </c>
      <c r="M143" s="2">
        <f t="shared" si="23"/>
        <v>0</v>
      </c>
      <c r="N143" s="2" t="b">
        <f t="shared" si="24"/>
        <v>0</v>
      </c>
      <c r="O143" s="2">
        <f t="shared" si="25"/>
        <v>0</v>
      </c>
      <c r="P143" s="2" t="b">
        <f t="shared" si="26"/>
        <v>1</v>
      </c>
      <c r="Q143" s="3">
        <f>Mannschaften!D142</f>
        <v>0</v>
      </c>
      <c r="R143" s="3">
        <f>Mannschaften!E142</f>
        <v>0</v>
      </c>
      <c r="S143" s="3">
        <f>Mannschaften!F142</f>
        <v>0</v>
      </c>
      <c r="T143" s="3">
        <f>Mannschaften!H142</f>
        <v>0</v>
      </c>
      <c r="U143" s="3">
        <f>Mannschaften!I142</f>
        <v>0</v>
      </c>
      <c r="V143" s="3">
        <f>Mannschaften!J142</f>
        <v>0</v>
      </c>
      <c r="W143" s="3">
        <f>Mannschaften!G142</f>
        <v>0</v>
      </c>
    </row>
    <row r="144" spans="1:23" x14ac:dyDescent="0.25">
      <c r="A144" s="2">
        <f>Mannschaften!A143</f>
        <v>0</v>
      </c>
      <c r="B144" s="2">
        <f>Mannschaften!B143</f>
        <v>0</v>
      </c>
      <c r="C144" s="2">
        <f>Mannschaften!C143</f>
        <v>0</v>
      </c>
      <c r="D144" s="3" t="str">
        <f t="shared" si="18"/>
        <v>0</v>
      </c>
      <c r="E144" s="3" t="str">
        <f t="shared" si="19"/>
        <v/>
      </c>
      <c r="F144" s="3" t="str">
        <f t="shared" si="20"/>
        <v>-</v>
      </c>
      <c r="G144" s="3" t="str">
        <f t="shared" si="21"/>
        <v/>
      </c>
      <c r="H144" s="2">
        <f>Mannschaften!K143</f>
        <v>0</v>
      </c>
      <c r="I144" s="2">
        <f>Mannschaften!L143</f>
        <v>0</v>
      </c>
      <c r="J144" s="2">
        <f>Mannschaften!M143</f>
        <v>0</v>
      </c>
      <c r="K144" s="2" t="str">
        <f t="shared" si="22"/>
        <v>ok</v>
      </c>
      <c r="M144" s="2">
        <f t="shared" si="23"/>
        <v>0</v>
      </c>
      <c r="N144" s="2" t="b">
        <f t="shared" si="24"/>
        <v>0</v>
      </c>
      <c r="O144" s="2">
        <f t="shared" si="25"/>
        <v>0</v>
      </c>
      <c r="P144" s="2" t="b">
        <f t="shared" si="26"/>
        <v>1</v>
      </c>
      <c r="Q144" s="3">
        <f>Mannschaften!D143</f>
        <v>0</v>
      </c>
      <c r="R144" s="3">
        <f>Mannschaften!E143</f>
        <v>0</v>
      </c>
      <c r="S144" s="3">
        <f>Mannschaften!F143</f>
        <v>0</v>
      </c>
      <c r="T144" s="3">
        <f>Mannschaften!H143</f>
        <v>0</v>
      </c>
      <c r="U144" s="3">
        <f>Mannschaften!I143</f>
        <v>0</v>
      </c>
      <c r="V144" s="3">
        <f>Mannschaften!J143</f>
        <v>0</v>
      </c>
      <c r="W144" s="3">
        <f>Mannschaften!G143</f>
        <v>0</v>
      </c>
    </row>
    <row r="145" spans="1:23" x14ac:dyDescent="0.25">
      <c r="A145" s="2">
        <f>Mannschaften!A144</f>
        <v>0</v>
      </c>
      <c r="B145" s="2">
        <f>Mannschaften!B144</f>
        <v>0</v>
      </c>
      <c r="C145" s="2">
        <f>Mannschaften!C144</f>
        <v>0</v>
      </c>
      <c r="D145" s="3" t="str">
        <f t="shared" si="18"/>
        <v>0</v>
      </c>
      <c r="E145" s="3" t="str">
        <f t="shared" si="19"/>
        <v/>
      </c>
      <c r="F145" s="3" t="str">
        <f t="shared" si="20"/>
        <v>-</v>
      </c>
      <c r="G145" s="3" t="str">
        <f t="shared" si="21"/>
        <v/>
      </c>
      <c r="H145" s="2">
        <f>Mannschaften!K144</f>
        <v>0</v>
      </c>
      <c r="I145" s="2">
        <f>Mannschaften!L144</f>
        <v>0</v>
      </c>
      <c r="J145" s="2">
        <f>Mannschaften!M144</f>
        <v>0</v>
      </c>
      <c r="K145" s="2" t="str">
        <f t="shared" si="22"/>
        <v>ok</v>
      </c>
      <c r="M145" s="2">
        <f t="shared" si="23"/>
        <v>0</v>
      </c>
      <c r="N145" s="2" t="b">
        <f t="shared" si="24"/>
        <v>0</v>
      </c>
      <c r="O145" s="2">
        <f t="shared" si="25"/>
        <v>0</v>
      </c>
      <c r="P145" s="2" t="b">
        <f t="shared" si="26"/>
        <v>1</v>
      </c>
      <c r="Q145" s="3">
        <f>Mannschaften!D144</f>
        <v>0</v>
      </c>
      <c r="R145" s="3">
        <f>Mannschaften!E144</f>
        <v>0</v>
      </c>
      <c r="S145" s="3">
        <f>Mannschaften!F144</f>
        <v>0</v>
      </c>
      <c r="T145" s="3">
        <f>Mannschaften!H144</f>
        <v>0</v>
      </c>
      <c r="U145" s="3">
        <f>Mannschaften!I144</f>
        <v>0</v>
      </c>
      <c r="V145" s="3">
        <f>Mannschaften!J144</f>
        <v>0</v>
      </c>
      <c r="W145" s="3">
        <f>Mannschaften!G144</f>
        <v>0</v>
      </c>
    </row>
    <row r="146" spans="1:23" x14ac:dyDescent="0.25">
      <c r="A146" s="2">
        <f>Mannschaften!A145</f>
        <v>0</v>
      </c>
      <c r="B146" s="2">
        <f>Mannschaften!B145</f>
        <v>0</v>
      </c>
      <c r="C146" s="2">
        <f>Mannschaften!C145</f>
        <v>0</v>
      </c>
      <c r="D146" s="3" t="str">
        <f t="shared" si="18"/>
        <v>0</v>
      </c>
      <c r="E146" s="3" t="str">
        <f t="shared" si="19"/>
        <v/>
      </c>
      <c r="F146" s="3" t="str">
        <f t="shared" si="20"/>
        <v>-</v>
      </c>
      <c r="G146" s="3" t="str">
        <f t="shared" si="21"/>
        <v/>
      </c>
      <c r="H146" s="2">
        <f>Mannschaften!K145</f>
        <v>0</v>
      </c>
      <c r="I146" s="2">
        <f>Mannschaften!L145</f>
        <v>0</v>
      </c>
      <c r="J146" s="2">
        <f>Mannschaften!M145</f>
        <v>0</v>
      </c>
      <c r="K146" s="2" t="str">
        <f t="shared" si="22"/>
        <v>ok</v>
      </c>
      <c r="M146" s="2">
        <f t="shared" si="23"/>
        <v>0</v>
      </c>
      <c r="N146" s="2" t="b">
        <f t="shared" si="24"/>
        <v>0</v>
      </c>
      <c r="O146" s="2">
        <f t="shared" si="25"/>
        <v>0</v>
      </c>
      <c r="P146" s="2" t="b">
        <f t="shared" si="26"/>
        <v>1</v>
      </c>
      <c r="Q146" s="3">
        <f>Mannschaften!D145</f>
        <v>0</v>
      </c>
      <c r="R146" s="3">
        <f>Mannschaften!E145</f>
        <v>0</v>
      </c>
      <c r="S146" s="3">
        <f>Mannschaften!F145</f>
        <v>0</v>
      </c>
      <c r="T146" s="3">
        <f>Mannschaften!H145</f>
        <v>0</v>
      </c>
      <c r="U146" s="3">
        <f>Mannschaften!I145</f>
        <v>0</v>
      </c>
      <c r="V146" s="3">
        <f>Mannschaften!J145</f>
        <v>0</v>
      </c>
      <c r="W146" s="3">
        <f>Mannschaften!G145</f>
        <v>0</v>
      </c>
    </row>
    <row r="147" spans="1:23" x14ac:dyDescent="0.25">
      <c r="A147" s="2">
        <f>Mannschaften!A146</f>
        <v>0</v>
      </c>
      <c r="B147" s="2">
        <f>Mannschaften!B146</f>
        <v>0</v>
      </c>
      <c r="C147" s="2">
        <f>Mannschaften!C146</f>
        <v>0</v>
      </c>
      <c r="D147" s="3" t="str">
        <f t="shared" si="18"/>
        <v>0</v>
      </c>
      <c r="E147" s="3" t="str">
        <f t="shared" si="19"/>
        <v/>
      </c>
      <c r="F147" s="3" t="str">
        <f t="shared" si="20"/>
        <v>-</v>
      </c>
      <c r="G147" s="3" t="str">
        <f t="shared" si="21"/>
        <v/>
      </c>
      <c r="H147" s="2">
        <f>Mannschaften!K146</f>
        <v>0</v>
      </c>
      <c r="I147" s="2">
        <f>Mannschaften!L146</f>
        <v>0</v>
      </c>
      <c r="J147" s="2">
        <f>Mannschaften!M146</f>
        <v>0</v>
      </c>
      <c r="K147" s="2" t="str">
        <f t="shared" si="22"/>
        <v>ok</v>
      </c>
      <c r="M147" s="2">
        <f t="shared" si="23"/>
        <v>0</v>
      </c>
      <c r="N147" s="2" t="b">
        <f t="shared" si="24"/>
        <v>0</v>
      </c>
      <c r="O147" s="2">
        <f t="shared" si="25"/>
        <v>0</v>
      </c>
      <c r="P147" s="2" t="b">
        <f t="shared" si="26"/>
        <v>1</v>
      </c>
      <c r="Q147" s="3">
        <f>Mannschaften!D146</f>
        <v>0</v>
      </c>
      <c r="R147" s="3">
        <f>Mannschaften!E146</f>
        <v>0</v>
      </c>
      <c r="S147" s="3">
        <f>Mannschaften!F146</f>
        <v>0</v>
      </c>
      <c r="T147" s="3">
        <f>Mannschaften!H146</f>
        <v>0</v>
      </c>
      <c r="U147" s="3">
        <f>Mannschaften!I146</f>
        <v>0</v>
      </c>
      <c r="V147" s="3">
        <f>Mannschaften!J146</f>
        <v>0</v>
      </c>
      <c r="W147" s="3">
        <f>Mannschaften!G146</f>
        <v>0</v>
      </c>
    </row>
    <row r="148" spans="1:23" x14ac:dyDescent="0.25">
      <c r="A148" s="2">
        <f>Mannschaften!A147</f>
        <v>0</v>
      </c>
      <c r="B148" s="2">
        <f>Mannschaften!B147</f>
        <v>0</v>
      </c>
      <c r="C148" s="2">
        <f>Mannschaften!C147</f>
        <v>0</v>
      </c>
      <c r="D148" s="3" t="str">
        <f t="shared" si="18"/>
        <v>0</v>
      </c>
      <c r="E148" s="3" t="str">
        <f t="shared" si="19"/>
        <v/>
      </c>
      <c r="F148" s="3" t="str">
        <f t="shared" si="20"/>
        <v>-</v>
      </c>
      <c r="G148" s="3" t="str">
        <f t="shared" si="21"/>
        <v/>
      </c>
      <c r="H148" s="2">
        <f>Mannschaften!K147</f>
        <v>0</v>
      </c>
      <c r="I148" s="2">
        <f>Mannschaften!L147</f>
        <v>0</v>
      </c>
      <c r="J148" s="2">
        <f>Mannschaften!M147</f>
        <v>0</v>
      </c>
      <c r="K148" s="2" t="str">
        <f t="shared" si="22"/>
        <v>ok</v>
      </c>
      <c r="M148" s="2">
        <f t="shared" si="23"/>
        <v>0</v>
      </c>
      <c r="N148" s="2" t="b">
        <f t="shared" si="24"/>
        <v>0</v>
      </c>
      <c r="O148" s="2">
        <f t="shared" si="25"/>
        <v>0</v>
      </c>
      <c r="P148" s="2" t="b">
        <f t="shared" si="26"/>
        <v>1</v>
      </c>
      <c r="Q148" s="3">
        <f>Mannschaften!D147</f>
        <v>0</v>
      </c>
      <c r="R148" s="3">
        <f>Mannschaften!E147</f>
        <v>0</v>
      </c>
      <c r="S148" s="3">
        <f>Mannschaften!F147</f>
        <v>0</v>
      </c>
      <c r="T148" s="3">
        <f>Mannschaften!H147</f>
        <v>0</v>
      </c>
      <c r="U148" s="3">
        <f>Mannschaften!I147</f>
        <v>0</v>
      </c>
      <c r="V148" s="3">
        <f>Mannschaften!J147</f>
        <v>0</v>
      </c>
      <c r="W148" s="3">
        <f>Mannschaften!G147</f>
        <v>0</v>
      </c>
    </row>
    <row r="149" spans="1:23" x14ac:dyDescent="0.25">
      <c r="A149" s="2">
        <f>Mannschaften!A148</f>
        <v>0</v>
      </c>
      <c r="B149" s="2">
        <f>Mannschaften!B148</f>
        <v>0</v>
      </c>
      <c r="C149" s="2">
        <f>Mannschaften!C148</f>
        <v>0</v>
      </c>
      <c r="D149" s="3" t="str">
        <f t="shared" si="18"/>
        <v>0</v>
      </c>
      <c r="E149" s="3" t="str">
        <f t="shared" si="19"/>
        <v/>
      </c>
      <c r="F149" s="3" t="str">
        <f t="shared" si="20"/>
        <v>-</v>
      </c>
      <c r="G149" s="3" t="str">
        <f t="shared" si="21"/>
        <v/>
      </c>
      <c r="H149" s="2">
        <f>Mannschaften!K148</f>
        <v>0</v>
      </c>
      <c r="I149" s="2">
        <f>Mannschaften!L148</f>
        <v>0</v>
      </c>
      <c r="J149" s="2">
        <f>Mannschaften!M148</f>
        <v>0</v>
      </c>
      <c r="K149" s="2" t="str">
        <f t="shared" si="22"/>
        <v>ok</v>
      </c>
      <c r="M149" s="2">
        <f t="shared" si="23"/>
        <v>0</v>
      </c>
      <c r="N149" s="2" t="b">
        <f t="shared" si="24"/>
        <v>0</v>
      </c>
      <c r="O149" s="2">
        <f t="shared" si="25"/>
        <v>0</v>
      </c>
      <c r="P149" s="2" t="b">
        <f t="shared" si="26"/>
        <v>1</v>
      </c>
      <c r="Q149" s="3">
        <f>Mannschaften!D148</f>
        <v>0</v>
      </c>
      <c r="R149" s="3">
        <f>Mannschaften!E148</f>
        <v>0</v>
      </c>
      <c r="S149" s="3">
        <f>Mannschaften!F148</f>
        <v>0</v>
      </c>
      <c r="T149" s="3">
        <f>Mannschaften!H148</f>
        <v>0</v>
      </c>
      <c r="U149" s="3">
        <f>Mannschaften!I148</f>
        <v>0</v>
      </c>
      <c r="V149" s="3">
        <f>Mannschaften!J148</f>
        <v>0</v>
      </c>
      <c r="W149" s="3">
        <f>Mannschaften!G148</f>
        <v>0</v>
      </c>
    </row>
    <row r="150" spans="1:23" x14ac:dyDescent="0.25">
      <c r="A150" s="2">
        <f>Mannschaften!A149</f>
        <v>0</v>
      </c>
      <c r="B150" s="2">
        <f>Mannschaften!B149</f>
        <v>0</v>
      </c>
      <c r="C150" s="2">
        <f>Mannschaften!C149</f>
        <v>0</v>
      </c>
      <c r="D150" s="3" t="str">
        <f t="shared" si="18"/>
        <v>0</v>
      </c>
      <c r="E150" s="3" t="str">
        <f t="shared" si="19"/>
        <v/>
      </c>
      <c r="F150" s="3" t="str">
        <f t="shared" si="20"/>
        <v>-</v>
      </c>
      <c r="G150" s="3" t="str">
        <f t="shared" si="21"/>
        <v/>
      </c>
      <c r="H150" s="2">
        <f>Mannschaften!K149</f>
        <v>0</v>
      </c>
      <c r="I150" s="2">
        <f>Mannschaften!L149</f>
        <v>0</v>
      </c>
      <c r="J150" s="2">
        <f>Mannschaften!M149</f>
        <v>0</v>
      </c>
      <c r="K150" s="2" t="str">
        <f t="shared" si="22"/>
        <v>ok</v>
      </c>
      <c r="M150" s="2">
        <f t="shared" si="23"/>
        <v>0</v>
      </c>
      <c r="N150" s="2" t="b">
        <f t="shared" si="24"/>
        <v>0</v>
      </c>
      <c r="O150" s="2">
        <f t="shared" si="25"/>
        <v>0</v>
      </c>
      <c r="P150" s="2" t="b">
        <f t="shared" si="26"/>
        <v>1</v>
      </c>
      <c r="Q150" s="3">
        <f>Mannschaften!D149</f>
        <v>0</v>
      </c>
      <c r="R150" s="3">
        <f>Mannschaften!E149</f>
        <v>0</v>
      </c>
      <c r="S150" s="3">
        <f>Mannschaften!F149</f>
        <v>0</v>
      </c>
      <c r="T150" s="3">
        <f>Mannschaften!H149</f>
        <v>0</v>
      </c>
      <c r="U150" s="3">
        <f>Mannschaften!I149</f>
        <v>0</v>
      </c>
      <c r="V150" s="3">
        <f>Mannschaften!J149</f>
        <v>0</v>
      </c>
      <c r="W150" s="3">
        <f>Mannschaften!G149</f>
        <v>0</v>
      </c>
    </row>
    <row r="151" spans="1:23" x14ac:dyDescent="0.25">
      <c r="A151" s="2">
        <f>Mannschaften!A150</f>
        <v>0</v>
      </c>
      <c r="B151" s="2">
        <f>Mannschaften!B150</f>
        <v>0</v>
      </c>
      <c r="C151" s="2">
        <f>Mannschaften!C150</f>
        <v>0</v>
      </c>
      <c r="D151" s="3" t="str">
        <f t="shared" si="18"/>
        <v>0</v>
      </c>
      <c r="E151" s="3" t="str">
        <f t="shared" si="19"/>
        <v/>
      </c>
      <c r="F151" s="3" t="str">
        <f t="shared" si="20"/>
        <v>-</v>
      </c>
      <c r="G151" s="3" t="str">
        <f t="shared" si="21"/>
        <v/>
      </c>
      <c r="H151" s="2">
        <f>Mannschaften!K150</f>
        <v>0</v>
      </c>
      <c r="I151" s="2">
        <f>Mannschaften!L150</f>
        <v>0</v>
      </c>
      <c r="J151" s="2">
        <f>Mannschaften!M150</f>
        <v>0</v>
      </c>
      <c r="K151" s="2" t="str">
        <f t="shared" si="22"/>
        <v>ok</v>
      </c>
      <c r="M151" s="2">
        <f t="shared" si="23"/>
        <v>0</v>
      </c>
      <c r="N151" s="2" t="b">
        <f t="shared" si="24"/>
        <v>0</v>
      </c>
      <c r="O151" s="2">
        <f t="shared" si="25"/>
        <v>0</v>
      </c>
      <c r="P151" s="2" t="b">
        <f t="shared" si="26"/>
        <v>1</v>
      </c>
      <c r="Q151" s="3">
        <f>Mannschaften!D150</f>
        <v>0</v>
      </c>
      <c r="R151" s="3">
        <f>Mannschaften!E150</f>
        <v>0</v>
      </c>
      <c r="S151" s="3">
        <f>Mannschaften!F150</f>
        <v>0</v>
      </c>
      <c r="T151" s="3">
        <f>Mannschaften!H150</f>
        <v>0</v>
      </c>
      <c r="U151" s="3">
        <f>Mannschaften!I150</f>
        <v>0</v>
      </c>
      <c r="V151" s="3">
        <f>Mannschaften!J150</f>
        <v>0</v>
      </c>
      <c r="W151" s="3">
        <f>Mannschaften!G150</f>
        <v>0</v>
      </c>
    </row>
    <row r="152" spans="1:23" x14ac:dyDescent="0.25">
      <c r="A152" s="2">
        <f>Mannschaften!A151</f>
        <v>0</v>
      </c>
      <c r="B152" s="2">
        <f>Mannschaften!B151</f>
        <v>0</v>
      </c>
      <c r="C152" s="2">
        <f>Mannschaften!C151</f>
        <v>0</v>
      </c>
      <c r="D152" s="3" t="str">
        <f t="shared" si="18"/>
        <v>0</v>
      </c>
      <c r="E152" s="3" t="str">
        <f t="shared" si="19"/>
        <v/>
      </c>
      <c r="F152" s="3" t="str">
        <f t="shared" si="20"/>
        <v>-</v>
      </c>
      <c r="G152" s="3" t="str">
        <f t="shared" si="21"/>
        <v/>
      </c>
      <c r="H152" s="2">
        <f>Mannschaften!K151</f>
        <v>0</v>
      </c>
      <c r="I152" s="2">
        <f>Mannschaften!L151</f>
        <v>0</v>
      </c>
      <c r="J152" s="2">
        <f>Mannschaften!M151</f>
        <v>0</v>
      </c>
      <c r="K152" s="2" t="str">
        <f t="shared" si="22"/>
        <v>ok</v>
      </c>
      <c r="M152" s="2">
        <f t="shared" si="23"/>
        <v>0</v>
      </c>
      <c r="N152" s="2" t="b">
        <f t="shared" si="24"/>
        <v>0</v>
      </c>
      <c r="O152" s="2">
        <f t="shared" si="25"/>
        <v>0</v>
      </c>
      <c r="P152" s="2" t="b">
        <f t="shared" si="26"/>
        <v>1</v>
      </c>
      <c r="Q152" s="3">
        <f>Mannschaften!D151</f>
        <v>0</v>
      </c>
      <c r="R152" s="3">
        <f>Mannschaften!E151</f>
        <v>0</v>
      </c>
      <c r="S152" s="3">
        <f>Mannschaften!F151</f>
        <v>0</v>
      </c>
      <c r="T152" s="3">
        <f>Mannschaften!H151</f>
        <v>0</v>
      </c>
      <c r="U152" s="3">
        <f>Mannschaften!I151</f>
        <v>0</v>
      </c>
      <c r="V152" s="3">
        <f>Mannschaften!J151</f>
        <v>0</v>
      </c>
      <c r="W152" s="3">
        <f>Mannschaften!G151</f>
        <v>0</v>
      </c>
    </row>
    <row r="153" spans="1:23" x14ac:dyDescent="0.25">
      <c r="A153" s="2">
        <f>Mannschaften!A152</f>
        <v>0</v>
      </c>
      <c r="B153" s="2">
        <f>Mannschaften!B152</f>
        <v>0</v>
      </c>
      <c r="C153" s="2">
        <f>Mannschaften!C152</f>
        <v>0</v>
      </c>
      <c r="D153" s="3" t="str">
        <f t="shared" si="18"/>
        <v>0</v>
      </c>
      <c r="E153" s="3" t="str">
        <f t="shared" si="19"/>
        <v/>
      </c>
      <c r="F153" s="3" t="str">
        <f t="shared" si="20"/>
        <v>-</v>
      </c>
      <c r="G153" s="3" t="str">
        <f t="shared" si="21"/>
        <v/>
      </c>
      <c r="H153" s="2">
        <f>Mannschaften!K152</f>
        <v>0</v>
      </c>
      <c r="I153" s="2">
        <f>Mannschaften!L152</f>
        <v>0</v>
      </c>
      <c r="J153" s="2">
        <f>Mannschaften!M152</f>
        <v>0</v>
      </c>
      <c r="K153" s="2" t="str">
        <f t="shared" si="22"/>
        <v>ok</v>
      </c>
      <c r="M153" s="2">
        <f t="shared" si="23"/>
        <v>0</v>
      </c>
      <c r="N153" s="2" t="b">
        <f t="shared" si="24"/>
        <v>0</v>
      </c>
      <c r="O153" s="2">
        <f t="shared" si="25"/>
        <v>0</v>
      </c>
      <c r="P153" s="2" t="b">
        <f t="shared" si="26"/>
        <v>1</v>
      </c>
      <c r="Q153" s="3">
        <f>Mannschaften!D152</f>
        <v>0</v>
      </c>
      <c r="R153" s="3">
        <f>Mannschaften!E152</f>
        <v>0</v>
      </c>
      <c r="S153" s="3">
        <f>Mannschaften!F152</f>
        <v>0</v>
      </c>
      <c r="T153" s="3">
        <f>Mannschaften!H152</f>
        <v>0</v>
      </c>
      <c r="U153" s="3">
        <f>Mannschaften!I152</f>
        <v>0</v>
      </c>
      <c r="V153" s="3">
        <f>Mannschaften!J152</f>
        <v>0</v>
      </c>
      <c r="W153" s="3">
        <f>Mannschaften!G152</f>
        <v>0</v>
      </c>
    </row>
    <row r="154" spans="1:23" x14ac:dyDescent="0.25">
      <c r="A154" s="2">
        <f>Mannschaften!A153</f>
        <v>0</v>
      </c>
      <c r="B154" s="2">
        <f>Mannschaften!B153</f>
        <v>0</v>
      </c>
      <c r="C154" s="2">
        <f>Mannschaften!C153</f>
        <v>0</v>
      </c>
      <c r="D154" s="3" t="str">
        <f t="shared" si="18"/>
        <v>0</v>
      </c>
      <c r="E154" s="3" t="str">
        <f t="shared" si="19"/>
        <v/>
      </c>
      <c r="F154" s="3" t="str">
        <f t="shared" si="20"/>
        <v>-</v>
      </c>
      <c r="G154" s="3" t="str">
        <f t="shared" si="21"/>
        <v/>
      </c>
      <c r="H154" s="2">
        <f>Mannschaften!K153</f>
        <v>0</v>
      </c>
      <c r="I154" s="2">
        <f>Mannschaften!L153</f>
        <v>0</v>
      </c>
      <c r="J154" s="2">
        <f>Mannschaften!M153</f>
        <v>0</v>
      </c>
      <c r="K154" s="2" t="str">
        <f t="shared" si="22"/>
        <v>ok</v>
      </c>
      <c r="M154" s="2">
        <f t="shared" si="23"/>
        <v>0</v>
      </c>
      <c r="N154" s="2" t="b">
        <f t="shared" si="24"/>
        <v>0</v>
      </c>
      <c r="O154" s="2">
        <f t="shared" si="25"/>
        <v>0</v>
      </c>
      <c r="P154" s="2" t="b">
        <f t="shared" si="26"/>
        <v>1</v>
      </c>
      <c r="Q154" s="3">
        <f>Mannschaften!D153</f>
        <v>0</v>
      </c>
      <c r="R154" s="3">
        <f>Mannschaften!E153</f>
        <v>0</v>
      </c>
      <c r="S154" s="3">
        <f>Mannschaften!F153</f>
        <v>0</v>
      </c>
      <c r="T154" s="3">
        <f>Mannschaften!H153</f>
        <v>0</v>
      </c>
      <c r="U154" s="3">
        <f>Mannschaften!I153</f>
        <v>0</v>
      </c>
      <c r="V154" s="3">
        <f>Mannschaften!J153</f>
        <v>0</v>
      </c>
      <c r="W154" s="3">
        <f>Mannschaften!G153</f>
        <v>0</v>
      </c>
    </row>
    <row r="155" spans="1:23" x14ac:dyDescent="0.25">
      <c r="A155" s="2">
        <f>Mannschaften!A154</f>
        <v>0</v>
      </c>
      <c r="B155" s="2">
        <f>Mannschaften!B154</f>
        <v>0</v>
      </c>
      <c r="C155" s="2">
        <f>Mannschaften!C154</f>
        <v>0</v>
      </c>
      <c r="D155" s="3" t="str">
        <f t="shared" si="18"/>
        <v>0</v>
      </c>
      <c r="E155" s="3" t="str">
        <f t="shared" si="19"/>
        <v/>
      </c>
      <c r="F155" s="3" t="str">
        <f t="shared" si="20"/>
        <v>-</v>
      </c>
      <c r="G155" s="3" t="str">
        <f t="shared" si="21"/>
        <v/>
      </c>
      <c r="H155" s="2">
        <f>Mannschaften!K154</f>
        <v>0</v>
      </c>
      <c r="I155" s="2">
        <f>Mannschaften!L154</f>
        <v>0</v>
      </c>
      <c r="J155" s="2">
        <f>Mannschaften!M154</f>
        <v>0</v>
      </c>
      <c r="K155" s="2" t="str">
        <f t="shared" si="22"/>
        <v>ok</v>
      </c>
      <c r="M155" s="2">
        <f t="shared" si="23"/>
        <v>0</v>
      </c>
      <c r="N155" s="2" t="b">
        <f t="shared" si="24"/>
        <v>0</v>
      </c>
      <c r="O155" s="2">
        <f t="shared" si="25"/>
        <v>0</v>
      </c>
      <c r="P155" s="2" t="b">
        <f t="shared" si="26"/>
        <v>1</v>
      </c>
      <c r="Q155" s="3">
        <f>Mannschaften!D154</f>
        <v>0</v>
      </c>
      <c r="R155" s="3">
        <f>Mannschaften!E154</f>
        <v>0</v>
      </c>
      <c r="S155" s="3">
        <f>Mannschaften!F154</f>
        <v>0</v>
      </c>
      <c r="T155" s="3">
        <f>Mannschaften!H154</f>
        <v>0</v>
      </c>
      <c r="U155" s="3">
        <f>Mannschaften!I154</f>
        <v>0</v>
      </c>
      <c r="V155" s="3">
        <f>Mannschaften!J154</f>
        <v>0</v>
      </c>
      <c r="W155" s="3">
        <f>Mannschaften!G154</f>
        <v>0</v>
      </c>
    </row>
    <row r="156" spans="1:23" x14ac:dyDescent="0.25">
      <c r="A156" s="2">
        <f>Mannschaften!A155</f>
        <v>0</v>
      </c>
      <c r="B156" s="2">
        <f>Mannschaften!B155</f>
        <v>0</v>
      </c>
      <c r="C156" s="2">
        <f>Mannschaften!C155</f>
        <v>0</v>
      </c>
      <c r="D156" s="3" t="str">
        <f t="shared" si="18"/>
        <v>0</v>
      </c>
      <c r="E156" s="3" t="str">
        <f t="shared" si="19"/>
        <v/>
      </c>
      <c r="F156" s="3" t="str">
        <f t="shared" si="20"/>
        <v>-</v>
      </c>
      <c r="G156" s="3" t="str">
        <f t="shared" si="21"/>
        <v/>
      </c>
      <c r="H156" s="2">
        <f>Mannschaften!K155</f>
        <v>0</v>
      </c>
      <c r="I156" s="2">
        <f>Mannschaften!L155</f>
        <v>0</v>
      </c>
      <c r="J156" s="2">
        <f>Mannschaften!M155</f>
        <v>0</v>
      </c>
      <c r="K156" s="2" t="str">
        <f t="shared" si="22"/>
        <v>ok</v>
      </c>
      <c r="M156" s="2">
        <f t="shared" si="23"/>
        <v>0</v>
      </c>
      <c r="N156" s="2" t="b">
        <f t="shared" si="24"/>
        <v>0</v>
      </c>
      <c r="O156" s="2">
        <f t="shared" si="25"/>
        <v>0</v>
      </c>
      <c r="P156" s="2" t="b">
        <f t="shared" si="26"/>
        <v>1</v>
      </c>
      <c r="Q156" s="3">
        <f>Mannschaften!D155</f>
        <v>0</v>
      </c>
      <c r="R156" s="3">
        <f>Mannschaften!E155</f>
        <v>0</v>
      </c>
      <c r="S156" s="3">
        <f>Mannschaften!F155</f>
        <v>0</v>
      </c>
      <c r="T156" s="3">
        <f>Mannschaften!H155</f>
        <v>0</v>
      </c>
      <c r="U156" s="3">
        <f>Mannschaften!I155</f>
        <v>0</v>
      </c>
      <c r="V156" s="3">
        <f>Mannschaften!J155</f>
        <v>0</v>
      </c>
      <c r="W156" s="3">
        <f>Mannschaften!G155</f>
        <v>0</v>
      </c>
    </row>
    <row r="157" spans="1:23" x14ac:dyDescent="0.25">
      <c r="A157" s="2">
        <f>Mannschaften!A156</f>
        <v>0</v>
      </c>
      <c r="B157" s="2">
        <f>Mannschaften!B156</f>
        <v>0</v>
      </c>
      <c r="C157" s="2">
        <f>Mannschaften!C156</f>
        <v>0</v>
      </c>
      <c r="D157" s="3" t="str">
        <f t="shared" si="18"/>
        <v>0</v>
      </c>
      <c r="E157" s="3" t="str">
        <f t="shared" si="19"/>
        <v/>
      </c>
      <c r="F157" s="3" t="str">
        <f t="shared" si="20"/>
        <v>-</v>
      </c>
      <c r="G157" s="3" t="str">
        <f t="shared" si="21"/>
        <v/>
      </c>
      <c r="H157" s="2">
        <f>Mannschaften!K156</f>
        <v>0</v>
      </c>
      <c r="I157" s="2">
        <f>Mannschaften!L156</f>
        <v>0</v>
      </c>
      <c r="J157" s="2">
        <f>Mannschaften!M156</f>
        <v>0</v>
      </c>
      <c r="K157" s="2" t="str">
        <f t="shared" si="22"/>
        <v>ok</v>
      </c>
      <c r="M157" s="2">
        <f t="shared" si="23"/>
        <v>0</v>
      </c>
      <c r="N157" s="2" t="b">
        <f t="shared" si="24"/>
        <v>0</v>
      </c>
      <c r="O157" s="2">
        <f t="shared" si="25"/>
        <v>0</v>
      </c>
      <c r="P157" s="2" t="b">
        <f t="shared" si="26"/>
        <v>1</v>
      </c>
      <c r="Q157" s="3">
        <f>Mannschaften!D156</f>
        <v>0</v>
      </c>
      <c r="R157" s="3">
        <f>Mannschaften!E156</f>
        <v>0</v>
      </c>
      <c r="S157" s="3">
        <f>Mannschaften!F156</f>
        <v>0</v>
      </c>
      <c r="T157" s="3">
        <f>Mannschaften!H156</f>
        <v>0</v>
      </c>
      <c r="U157" s="3">
        <f>Mannschaften!I156</f>
        <v>0</v>
      </c>
      <c r="V157" s="3">
        <f>Mannschaften!J156</f>
        <v>0</v>
      </c>
      <c r="W157" s="3">
        <f>Mannschaften!G156</f>
        <v>0</v>
      </c>
    </row>
    <row r="158" spans="1:23" x14ac:dyDescent="0.25">
      <c r="A158" s="2">
        <f>Mannschaften!A157</f>
        <v>0</v>
      </c>
      <c r="B158" s="2">
        <f>Mannschaften!B157</f>
        <v>0</v>
      </c>
      <c r="C158" s="2">
        <f>Mannschaften!C157</f>
        <v>0</v>
      </c>
      <c r="D158" s="3" t="str">
        <f t="shared" si="18"/>
        <v>0</v>
      </c>
      <c r="E158" s="3" t="str">
        <f t="shared" si="19"/>
        <v/>
      </c>
      <c r="F158" s="3" t="str">
        <f t="shared" si="20"/>
        <v>-</v>
      </c>
      <c r="G158" s="3" t="str">
        <f t="shared" si="21"/>
        <v/>
      </c>
      <c r="H158" s="2">
        <f>Mannschaften!K157</f>
        <v>0</v>
      </c>
      <c r="I158" s="2">
        <f>Mannschaften!L157</f>
        <v>0</v>
      </c>
      <c r="J158" s="2">
        <f>Mannschaften!M157</f>
        <v>0</v>
      </c>
      <c r="K158" s="2" t="str">
        <f t="shared" si="22"/>
        <v>ok</v>
      </c>
      <c r="M158" s="2">
        <f t="shared" si="23"/>
        <v>0</v>
      </c>
      <c r="N158" s="2" t="b">
        <f t="shared" si="24"/>
        <v>0</v>
      </c>
      <c r="O158" s="2">
        <f t="shared" si="25"/>
        <v>0</v>
      </c>
      <c r="P158" s="2" t="b">
        <f t="shared" si="26"/>
        <v>1</v>
      </c>
      <c r="Q158" s="3">
        <f>Mannschaften!D157</f>
        <v>0</v>
      </c>
      <c r="R158" s="3">
        <f>Mannschaften!E157</f>
        <v>0</v>
      </c>
      <c r="S158" s="3">
        <f>Mannschaften!F157</f>
        <v>0</v>
      </c>
      <c r="T158" s="3">
        <f>Mannschaften!H157</f>
        <v>0</v>
      </c>
      <c r="U158" s="3">
        <f>Mannschaften!I157</f>
        <v>0</v>
      </c>
      <c r="V158" s="3">
        <f>Mannschaften!J157</f>
        <v>0</v>
      </c>
      <c r="W158" s="3">
        <f>Mannschaften!G157</f>
        <v>0</v>
      </c>
    </row>
    <row r="159" spans="1:23" x14ac:dyDescent="0.25">
      <c r="A159" s="2">
        <f>Mannschaften!A158</f>
        <v>0</v>
      </c>
      <c r="B159" s="2">
        <f>Mannschaften!B158</f>
        <v>0</v>
      </c>
      <c r="C159" s="2">
        <f>Mannschaften!C158</f>
        <v>0</v>
      </c>
      <c r="D159" s="3" t="str">
        <f t="shared" si="18"/>
        <v>0</v>
      </c>
      <c r="E159" s="3" t="str">
        <f t="shared" si="19"/>
        <v/>
      </c>
      <c r="F159" s="3" t="str">
        <f t="shared" si="20"/>
        <v>-</v>
      </c>
      <c r="G159" s="3" t="str">
        <f t="shared" si="21"/>
        <v/>
      </c>
      <c r="H159" s="2">
        <f>Mannschaften!K158</f>
        <v>0</v>
      </c>
      <c r="I159" s="2">
        <f>Mannschaften!L158</f>
        <v>0</v>
      </c>
      <c r="J159" s="2">
        <f>Mannschaften!M158</f>
        <v>0</v>
      </c>
      <c r="K159" s="2" t="str">
        <f t="shared" si="22"/>
        <v>ok</v>
      </c>
      <c r="M159" s="2">
        <f t="shared" si="23"/>
        <v>0</v>
      </c>
      <c r="N159" s="2" t="b">
        <f t="shared" si="24"/>
        <v>0</v>
      </c>
      <c r="O159" s="2">
        <f t="shared" si="25"/>
        <v>0</v>
      </c>
      <c r="P159" s="2" t="b">
        <f t="shared" si="26"/>
        <v>1</v>
      </c>
      <c r="Q159" s="3">
        <f>Mannschaften!D158</f>
        <v>0</v>
      </c>
      <c r="R159" s="3">
        <f>Mannschaften!E158</f>
        <v>0</v>
      </c>
      <c r="S159" s="3">
        <f>Mannschaften!F158</f>
        <v>0</v>
      </c>
      <c r="T159" s="3">
        <f>Mannschaften!H158</f>
        <v>0</v>
      </c>
      <c r="U159" s="3">
        <f>Mannschaften!I158</f>
        <v>0</v>
      </c>
      <c r="V159" s="3">
        <f>Mannschaften!J158</f>
        <v>0</v>
      </c>
      <c r="W159" s="3">
        <f>Mannschaften!G158</f>
        <v>0</v>
      </c>
    </row>
    <row r="160" spans="1:23" x14ac:dyDescent="0.25">
      <c r="A160" s="2">
        <f>Mannschaften!A159</f>
        <v>0</v>
      </c>
      <c r="B160" s="2">
        <f>Mannschaften!B159</f>
        <v>0</v>
      </c>
      <c r="C160" s="2">
        <f>Mannschaften!C159</f>
        <v>0</v>
      </c>
      <c r="D160" s="3" t="str">
        <f t="shared" si="18"/>
        <v>0</v>
      </c>
      <c r="E160" s="3" t="str">
        <f t="shared" si="19"/>
        <v/>
      </c>
      <c r="F160" s="3" t="str">
        <f t="shared" si="20"/>
        <v>-</v>
      </c>
      <c r="G160" s="3" t="str">
        <f t="shared" si="21"/>
        <v/>
      </c>
      <c r="H160" s="2">
        <f>Mannschaften!K159</f>
        <v>0</v>
      </c>
      <c r="I160" s="2">
        <f>Mannschaften!L159</f>
        <v>0</v>
      </c>
      <c r="J160" s="2">
        <f>Mannschaften!M159</f>
        <v>0</v>
      </c>
      <c r="K160" s="2" t="str">
        <f t="shared" si="22"/>
        <v>ok</v>
      </c>
      <c r="M160" s="2">
        <f t="shared" si="23"/>
        <v>0</v>
      </c>
      <c r="N160" s="2" t="b">
        <f t="shared" si="24"/>
        <v>0</v>
      </c>
      <c r="O160" s="2">
        <f t="shared" si="25"/>
        <v>0</v>
      </c>
      <c r="P160" s="2" t="b">
        <f t="shared" si="26"/>
        <v>1</v>
      </c>
      <c r="Q160" s="3">
        <f>Mannschaften!D159</f>
        <v>0</v>
      </c>
      <c r="R160" s="3">
        <f>Mannschaften!E159</f>
        <v>0</v>
      </c>
      <c r="S160" s="3">
        <f>Mannschaften!F159</f>
        <v>0</v>
      </c>
      <c r="T160" s="3">
        <f>Mannschaften!H159</f>
        <v>0</v>
      </c>
      <c r="U160" s="3">
        <f>Mannschaften!I159</f>
        <v>0</v>
      </c>
      <c r="V160" s="3">
        <f>Mannschaften!J159</f>
        <v>0</v>
      </c>
      <c r="W160" s="3">
        <f>Mannschaften!G159</f>
        <v>0</v>
      </c>
    </row>
    <row r="161" spans="1:23" x14ac:dyDescent="0.25">
      <c r="A161" s="2">
        <f>Mannschaften!A160</f>
        <v>0</v>
      </c>
      <c r="B161" s="2">
        <f>Mannschaften!B160</f>
        <v>0</v>
      </c>
      <c r="C161" s="2">
        <f>Mannschaften!C160</f>
        <v>0</v>
      </c>
      <c r="D161" s="3" t="str">
        <f t="shared" si="18"/>
        <v>0</v>
      </c>
      <c r="E161" s="3" t="str">
        <f t="shared" si="19"/>
        <v/>
      </c>
      <c r="F161" s="3" t="str">
        <f t="shared" si="20"/>
        <v>-</v>
      </c>
      <c r="G161" s="3" t="str">
        <f t="shared" si="21"/>
        <v/>
      </c>
      <c r="H161" s="2">
        <f>Mannschaften!K160</f>
        <v>0</v>
      </c>
      <c r="I161" s="2">
        <f>Mannschaften!L160</f>
        <v>0</v>
      </c>
      <c r="J161" s="2">
        <f>Mannschaften!M160</f>
        <v>0</v>
      </c>
      <c r="K161" s="2" t="str">
        <f t="shared" si="22"/>
        <v>ok</v>
      </c>
      <c r="M161" s="2">
        <f t="shared" si="23"/>
        <v>0</v>
      </c>
      <c r="N161" s="2" t="b">
        <f t="shared" si="24"/>
        <v>0</v>
      </c>
      <c r="O161" s="2">
        <f t="shared" si="25"/>
        <v>0</v>
      </c>
      <c r="P161" s="2" t="b">
        <f t="shared" si="26"/>
        <v>1</v>
      </c>
      <c r="Q161" s="3">
        <f>Mannschaften!D160</f>
        <v>0</v>
      </c>
      <c r="R161" s="3">
        <f>Mannschaften!E160</f>
        <v>0</v>
      </c>
      <c r="S161" s="3">
        <f>Mannschaften!F160</f>
        <v>0</v>
      </c>
      <c r="T161" s="3">
        <f>Mannschaften!H160</f>
        <v>0</v>
      </c>
      <c r="U161" s="3">
        <f>Mannschaften!I160</f>
        <v>0</v>
      </c>
      <c r="V161" s="3">
        <f>Mannschaften!J160</f>
        <v>0</v>
      </c>
      <c r="W161" s="3">
        <f>Mannschaften!G160</f>
        <v>0</v>
      </c>
    </row>
    <row r="162" spans="1:23" x14ac:dyDescent="0.25">
      <c r="A162" s="2">
        <f>Mannschaften!A161</f>
        <v>0</v>
      </c>
      <c r="B162" s="2">
        <f>Mannschaften!B161</f>
        <v>0</v>
      </c>
      <c r="C162" s="2">
        <f>Mannschaften!C161</f>
        <v>0</v>
      </c>
      <c r="D162" s="3" t="str">
        <f t="shared" si="18"/>
        <v>0</v>
      </c>
      <c r="E162" s="3" t="str">
        <f t="shared" si="19"/>
        <v/>
      </c>
      <c r="F162" s="3" t="str">
        <f t="shared" si="20"/>
        <v>-</v>
      </c>
      <c r="G162" s="3" t="str">
        <f t="shared" si="21"/>
        <v/>
      </c>
      <c r="H162" s="2">
        <f>Mannschaften!K161</f>
        <v>0</v>
      </c>
      <c r="I162" s="2">
        <f>Mannschaften!L161</f>
        <v>0</v>
      </c>
      <c r="J162" s="2">
        <f>Mannschaften!M161</f>
        <v>0</v>
      </c>
      <c r="K162" s="2" t="str">
        <f t="shared" si="22"/>
        <v>ok</v>
      </c>
      <c r="M162" s="2">
        <f t="shared" si="23"/>
        <v>0</v>
      </c>
      <c r="N162" s="2" t="b">
        <f t="shared" si="24"/>
        <v>0</v>
      </c>
      <c r="O162" s="2">
        <f t="shared" si="25"/>
        <v>0</v>
      </c>
      <c r="P162" s="2" t="b">
        <f t="shared" si="26"/>
        <v>1</v>
      </c>
      <c r="Q162" s="3">
        <f>Mannschaften!D161</f>
        <v>0</v>
      </c>
      <c r="R162" s="3">
        <f>Mannschaften!E161</f>
        <v>0</v>
      </c>
      <c r="S162" s="3">
        <f>Mannschaften!F161</f>
        <v>0</v>
      </c>
      <c r="T162" s="3">
        <f>Mannschaften!H161</f>
        <v>0</v>
      </c>
      <c r="U162" s="3">
        <f>Mannschaften!I161</f>
        <v>0</v>
      </c>
      <c r="V162" s="3">
        <f>Mannschaften!J161</f>
        <v>0</v>
      </c>
      <c r="W162" s="3">
        <f>Mannschaften!G161</f>
        <v>0</v>
      </c>
    </row>
    <row r="163" spans="1:23" x14ac:dyDescent="0.25">
      <c r="A163" s="2">
        <f>Mannschaften!A162</f>
        <v>0</v>
      </c>
      <c r="B163" s="2">
        <f>Mannschaften!B162</f>
        <v>0</v>
      </c>
      <c r="C163" s="2">
        <f>Mannschaften!C162</f>
        <v>0</v>
      </c>
      <c r="D163" s="3" t="str">
        <f t="shared" si="18"/>
        <v>0</v>
      </c>
      <c r="E163" s="3" t="str">
        <f t="shared" si="19"/>
        <v/>
      </c>
      <c r="F163" s="3" t="str">
        <f t="shared" si="20"/>
        <v>-</v>
      </c>
      <c r="G163" s="3" t="str">
        <f t="shared" si="21"/>
        <v/>
      </c>
      <c r="H163" s="2">
        <f>Mannschaften!K162</f>
        <v>0</v>
      </c>
      <c r="I163" s="2">
        <f>Mannschaften!L162</f>
        <v>0</v>
      </c>
      <c r="J163" s="2">
        <f>Mannschaften!M162</f>
        <v>0</v>
      </c>
      <c r="K163" s="2" t="str">
        <f t="shared" si="22"/>
        <v>ok</v>
      </c>
      <c r="M163" s="2">
        <f t="shared" si="23"/>
        <v>0</v>
      </c>
      <c r="N163" s="2" t="b">
        <f t="shared" si="24"/>
        <v>0</v>
      </c>
      <c r="O163" s="2">
        <f t="shared" si="25"/>
        <v>0</v>
      </c>
      <c r="P163" s="2" t="b">
        <f t="shared" si="26"/>
        <v>1</v>
      </c>
      <c r="Q163" s="3">
        <f>Mannschaften!D162</f>
        <v>0</v>
      </c>
      <c r="R163" s="3">
        <f>Mannschaften!E162</f>
        <v>0</v>
      </c>
      <c r="S163" s="3">
        <f>Mannschaften!F162</f>
        <v>0</v>
      </c>
      <c r="T163" s="3">
        <f>Mannschaften!H162</f>
        <v>0</v>
      </c>
      <c r="U163" s="3">
        <f>Mannschaften!I162</f>
        <v>0</v>
      </c>
      <c r="V163" s="3">
        <f>Mannschaften!J162</f>
        <v>0</v>
      </c>
      <c r="W163" s="3">
        <f>Mannschaften!G162</f>
        <v>0</v>
      </c>
    </row>
    <row r="164" spans="1:23" x14ac:dyDescent="0.25">
      <c r="A164" s="2">
        <f>Mannschaften!A163</f>
        <v>0</v>
      </c>
      <c r="B164" s="2">
        <f>Mannschaften!B163</f>
        <v>0</v>
      </c>
      <c r="C164" s="2">
        <f>Mannschaften!C163</f>
        <v>0</v>
      </c>
      <c r="D164" s="3" t="str">
        <f t="shared" si="18"/>
        <v>0</v>
      </c>
      <c r="E164" s="3" t="str">
        <f t="shared" si="19"/>
        <v/>
      </c>
      <c r="F164" s="3" t="str">
        <f t="shared" si="20"/>
        <v>-</v>
      </c>
      <c r="G164" s="3" t="str">
        <f t="shared" si="21"/>
        <v/>
      </c>
      <c r="H164" s="2">
        <f>Mannschaften!K163</f>
        <v>0</v>
      </c>
      <c r="I164" s="2">
        <f>Mannschaften!L163</f>
        <v>0</v>
      </c>
      <c r="J164" s="2">
        <f>Mannschaften!M163</f>
        <v>0</v>
      </c>
      <c r="K164" s="2" t="str">
        <f t="shared" si="22"/>
        <v>ok</v>
      </c>
      <c r="M164" s="2">
        <f t="shared" si="23"/>
        <v>0</v>
      </c>
      <c r="N164" s="2" t="b">
        <f t="shared" si="24"/>
        <v>0</v>
      </c>
      <c r="O164" s="2">
        <f t="shared" si="25"/>
        <v>0</v>
      </c>
      <c r="P164" s="2" t="b">
        <f t="shared" si="26"/>
        <v>1</v>
      </c>
      <c r="Q164" s="3">
        <f>Mannschaften!D163</f>
        <v>0</v>
      </c>
      <c r="R164" s="3">
        <f>Mannschaften!E163</f>
        <v>0</v>
      </c>
      <c r="S164" s="3">
        <f>Mannschaften!F163</f>
        <v>0</v>
      </c>
      <c r="T164" s="3">
        <f>Mannschaften!H163</f>
        <v>0</v>
      </c>
      <c r="U164" s="3">
        <f>Mannschaften!I163</f>
        <v>0</v>
      </c>
      <c r="V164" s="3">
        <f>Mannschaften!J163</f>
        <v>0</v>
      </c>
      <c r="W164" s="3">
        <f>Mannschaften!G163</f>
        <v>0</v>
      </c>
    </row>
    <row r="165" spans="1:23" x14ac:dyDescent="0.25">
      <c r="A165" s="2">
        <f>Mannschaften!A164</f>
        <v>0</v>
      </c>
      <c r="B165" s="2">
        <f>Mannschaften!B164</f>
        <v>0</v>
      </c>
      <c r="C165" s="2">
        <f>Mannschaften!C164</f>
        <v>0</v>
      </c>
      <c r="D165" s="3" t="str">
        <f t="shared" si="18"/>
        <v>0</v>
      </c>
      <c r="E165" s="3" t="str">
        <f t="shared" si="19"/>
        <v/>
      </c>
      <c r="F165" s="3" t="str">
        <f t="shared" si="20"/>
        <v>-</v>
      </c>
      <c r="G165" s="3" t="str">
        <f t="shared" si="21"/>
        <v/>
      </c>
      <c r="H165" s="2">
        <f>Mannschaften!K164</f>
        <v>0</v>
      </c>
      <c r="I165" s="2">
        <f>Mannschaften!L164</f>
        <v>0</v>
      </c>
      <c r="J165" s="2">
        <f>Mannschaften!M164</f>
        <v>0</v>
      </c>
      <c r="K165" s="2" t="str">
        <f t="shared" si="22"/>
        <v>ok</v>
      </c>
      <c r="M165" s="2">
        <f t="shared" si="23"/>
        <v>0</v>
      </c>
      <c r="N165" s="2" t="b">
        <f t="shared" si="24"/>
        <v>0</v>
      </c>
      <c r="O165" s="2">
        <f t="shared" si="25"/>
        <v>0</v>
      </c>
      <c r="P165" s="2" t="b">
        <f t="shared" si="26"/>
        <v>1</v>
      </c>
      <c r="Q165" s="3">
        <f>Mannschaften!D164</f>
        <v>0</v>
      </c>
      <c r="R165" s="3">
        <f>Mannschaften!E164</f>
        <v>0</v>
      </c>
      <c r="S165" s="3">
        <f>Mannschaften!F164</f>
        <v>0</v>
      </c>
      <c r="T165" s="3">
        <f>Mannschaften!H164</f>
        <v>0</v>
      </c>
      <c r="U165" s="3">
        <f>Mannschaften!I164</f>
        <v>0</v>
      </c>
      <c r="V165" s="3">
        <f>Mannschaften!J164</f>
        <v>0</v>
      </c>
      <c r="W165" s="3">
        <f>Mannschaften!G164</f>
        <v>0</v>
      </c>
    </row>
    <row r="166" spans="1:23" x14ac:dyDescent="0.25">
      <c r="A166" s="2">
        <f>Mannschaften!A165</f>
        <v>0</v>
      </c>
      <c r="B166" s="2">
        <f>Mannschaften!B165</f>
        <v>0</v>
      </c>
      <c r="C166" s="2">
        <f>Mannschaften!C165</f>
        <v>0</v>
      </c>
      <c r="D166" s="3" t="str">
        <f t="shared" si="18"/>
        <v>0</v>
      </c>
      <c r="E166" s="3" t="str">
        <f t="shared" si="19"/>
        <v/>
      </c>
      <c r="F166" s="3" t="str">
        <f t="shared" si="20"/>
        <v>-</v>
      </c>
      <c r="G166" s="3" t="str">
        <f t="shared" si="21"/>
        <v/>
      </c>
      <c r="H166" s="2">
        <f>Mannschaften!K165</f>
        <v>0</v>
      </c>
      <c r="I166" s="2">
        <f>Mannschaften!L165</f>
        <v>0</v>
      </c>
      <c r="J166" s="2">
        <f>Mannschaften!M165</f>
        <v>0</v>
      </c>
      <c r="K166" s="2" t="str">
        <f t="shared" si="22"/>
        <v>ok</v>
      </c>
      <c r="M166" s="2">
        <f t="shared" si="23"/>
        <v>0</v>
      </c>
      <c r="N166" s="2" t="b">
        <f t="shared" si="24"/>
        <v>0</v>
      </c>
      <c r="O166" s="2">
        <f t="shared" si="25"/>
        <v>0</v>
      </c>
      <c r="P166" s="2" t="b">
        <f t="shared" si="26"/>
        <v>1</v>
      </c>
      <c r="Q166" s="3">
        <f>Mannschaften!D165</f>
        <v>0</v>
      </c>
      <c r="R166" s="3">
        <f>Mannschaften!E165</f>
        <v>0</v>
      </c>
      <c r="S166" s="3">
        <f>Mannschaften!F165</f>
        <v>0</v>
      </c>
      <c r="T166" s="3">
        <f>Mannschaften!H165</f>
        <v>0</v>
      </c>
      <c r="U166" s="3">
        <f>Mannschaften!I165</f>
        <v>0</v>
      </c>
      <c r="V166" s="3">
        <f>Mannschaften!J165</f>
        <v>0</v>
      </c>
      <c r="W166" s="3">
        <f>Mannschaften!G165</f>
        <v>0</v>
      </c>
    </row>
    <row r="167" spans="1:23" x14ac:dyDescent="0.25">
      <c r="A167" s="2">
        <f>Mannschaften!A166</f>
        <v>0</v>
      </c>
      <c r="B167" s="2">
        <f>Mannschaften!B166</f>
        <v>0</v>
      </c>
      <c r="C167" s="2">
        <f>Mannschaften!C166</f>
        <v>0</v>
      </c>
      <c r="D167" s="3" t="str">
        <f t="shared" si="18"/>
        <v>0</v>
      </c>
      <c r="E167" s="3" t="str">
        <f t="shared" si="19"/>
        <v/>
      </c>
      <c r="F167" s="3" t="str">
        <f t="shared" si="20"/>
        <v>-</v>
      </c>
      <c r="G167" s="3" t="str">
        <f t="shared" si="21"/>
        <v/>
      </c>
      <c r="H167" s="2">
        <f>Mannschaften!K166</f>
        <v>0</v>
      </c>
      <c r="I167" s="2">
        <f>Mannschaften!L166</f>
        <v>0</v>
      </c>
      <c r="J167" s="2">
        <f>Mannschaften!M166</f>
        <v>0</v>
      </c>
      <c r="K167" s="2" t="str">
        <f t="shared" si="22"/>
        <v>ok</v>
      </c>
      <c r="M167" s="2">
        <f t="shared" si="23"/>
        <v>0</v>
      </c>
      <c r="N167" s="2" t="b">
        <f t="shared" si="24"/>
        <v>0</v>
      </c>
      <c r="O167" s="2">
        <f t="shared" si="25"/>
        <v>0</v>
      </c>
      <c r="P167" s="2" t="b">
        <f t="shared" si="26"/>
        <v>1</v>
      </c>
      <c r="Q167" s="3">
        <f>Mannschaften!D166</f>
        <v>0</v>
      </c>
      <c r="R167" s="3">
        <f>Mannschaften!E166</f>
        <v>0</v>
      </c>
      <c r="S167" s="3">
        <f>Mannschaften!F166</f>
        <v>0</v>
      </c>
      <c r="T167" s="3">
        <f>Mannschaften!H166</f>
        <v>0</v>
      </c>
      <c r="U167" s="3">
        <f>Mannschaften!I166</f>
        <v>0</v>
      </c>
      <c r="V167" s="3">
        <f>Mannschaften!J166</f>
        <v>0</v>
      </c>
      <c r="W167" s="3">
        <f>Mannschaften!G166</f>
        <v>0</v>
      </c>
    </row>
    <row r="168" spans="1:23" x14ac:dyDescent="0.25">
      <c r="A168" s="2">
        <f>Mannschaften!A167</f>
        <v>0</v>
      </c>
      <c r="B168" s="2">
        <f>Mannschaften!B167</f>
        <v>0</v>
      </c>
      <c r="C168" s="2">
        <f>Mannschaften!C167</f>
        <v>0</v>
      </c>
      <c r="D168" s="3" t="str">
        <f t="shared" si="18"/>
        <v>0</v>
      </c>
      <c r="E168" s="3" t="str">
        <f t="shared" si="19"/>
        <v/>
      </c>
      <c r="F168" s="3" t="str">
        <f t="shared" si="20"/>
        <v>-</v>
      </c>
      <c r="G168" s="3" t="str">
        <f t="shared" si="21"/>
        <v/>
      </c>
      <c r="H168" s="2">
        <f>Mannschaften!K167</f>
        <v>0</v>
      </c>
      <c r="I168" s="2">
        <f>Mannschaften!L167</f>
        <v>0</v>
      </c>
      <c r="J168" s="2">
        <f>Mannschaften!M167</f>
        <v>0</v>
      </c>
      <c r="K168" s="2" t="str">
        <f t="shared" si="22"/>
        <v>ok</v>
      </c>
      <c r="M168" s="2">
        <f t="shared" si="23"/>
        <v>0</v>
      </c>
      <c r="N168" s="2" t="b">
        <f t="shared" si="24"/>
        <v>0</v>
      </c>
      <c r="O168" s="2">
        <f t="shared" si="25"/>
        <v>0</v>
      </c>
      <c r="P168" s="2" t="b">
        <f t="shared" si="26"/>
        <v>1</v>
      </c>
      <c r="Q168" s="3">
        <f>Mannschaften!D167</f>
        <v>0</v>
      </c>
      <c r="R168" s="3">
        <f>Mannschaften!E167</f>
        <v>0</v>
      </c>
      <c r="S168" s="3">
        <f>Mannschaften!F167</f>
        <v>0</v>
      </c>
      <c r="T168" s="3">
        <f>Mannschaften!H167</f>
        <v>0</v>
      </c>
      <c r="U168" s="3">
        <f>Mannschaften!I167</f>
        <v>0</v>
      </c>
      <c r="V168" s="3">
        <f>Mannschaften!J167</f>
        <v>0</v>
      </c>
      <c r="W168" s="3">
        <f>Mannschaften!G167</f>
        <v>0</v>
      </c>
    </row>
    <row r="169" spans="1:23" x14ac:dyDescent="0.25">
      <c r="A169" s="2">
        <f>Mannschaften!A168</f>
        <v>0</v>
      </c>
      <c r="B169" s="2">
        <f>Mannschaften!B168</f>
        <v>0</v>
      </c>
      <c r="C169" s="2">
        <f>Mannschaften!C168</f>
        <v>0</v>
      </c>
      <c r="D169" s="3" t="str">
        <f t="shared" si="18"/>
        <v>0</v>
      </c>
      <c r="E169" s="3" t="str">
        <f t="shared" si="19"/>
        <v/>
      </c>
      <c r="F169" s="3" t="str">
        <f t="shared" si="20"/>
        <v>-</v>
      </c>
      <c r="G169" s="3" t="str">
        <f t="shared" si="21"/>
        <v/>
      </c>
      <c r="H169" s="2">
        <f>Mannschaften!K168</f>
        <v>0</v>
      </c>
      <c r="I169" s="2">
        <f>Mannschaften!L168</f>
        <v>0</v>
      </c>
      <c r="J169" s="2">
        <f>Mannschaften!M168</f>
        <v>0</v>
      </c>
      <c r="K169" s="2" t="str">
        <f t="shared" si="22"/>
        <v>ok</v>
      </c>
      <c r="M169" s="2">
        <f t="shared" si="23"/>
        <v>0</v>
      </c>
      <c r="N169" s="2" t="b">
        <f t="shared" si="24"/>
        <v>0</v>
      </c>
      <c r="O169" s="2">
        <f t="shared" si="25"/>
        <v>0</v>
      </c>
      <c r="P169" s="2" t="b">
        <f t="shared" si="26"/>
        <v>1</v>
      </c>
      <c r="Q169" s="3">
        <f>Mannschaften!D168</f>
        <v>0</v>
      </c>
      <c r="R169" s="3">
        <f>Mannschaften!E168</f>
        <v>0</v>
      </c>
      <c r="S169" s="3">
        <f>Mannschaften!F168</f>
        <v>0</v>
      </c>
      <c r="T169" s="3">
        <f>Mannschaften!H168</f>
        <v>0</v>
      </c>
      <c r="U169" s="3">
        <f>Mannschaften!I168</f>
        <v>0</v>
      </c>
      <c r="V169" s="3">
        <f>Mannschaften!J168</f>
        <v>0</v>
      </c>
      <c r="W169" s="3">
        <f>Mannschaften!G168</f>
        <v>0</v>
      </c>
    </row>
    <row r="170" spans="1:23" x14ac:dyDescent="0.25">
      <c r="A170" s="2">
        <f>Mannschaften!A169</f>
        <v>0</v>
      </c>
      <c r="B170" s="2">
        <f>Mannschaften!B169</f>
        <v>0</v>
      </c>
      <c r="C170" s="2">
        <f>Mannschaften!C169</f>
        <v>0</v>
      </c>
      <c r="D170" s="3" t="str">
        <f t="shared" si="18"/>
        <v>0</v>
      </c>
      <c r="E170" s="3" t="str">
        <f t="shared" si="19"/>
        <v/>
      </c>
      <c r="F170" s="3" t="str">
        <f t="shared" si="20"/>
        <v>-</v>
      </c>
      <c r="G170" s="3" t="str">
        <f t="shared" si="21"/>
        <v/>
      </c>
      <c r="H170" s="2">
        <f>Mannschaften!K169</f>
        <v>0</v>
      </c>
      <c r="I170" s="2">
        <f>Mannschaften!L169</f>
        <v>0</v>
      </c>
      <c r="J170" s="2">
        <f>Mannschaften!M169</f>
        <v>0</v>
      </c>
      <c r="K170" s="2" t="str">
        <f t="shared" si="22"/>
        <v>ok</v>
      </c>
      <c r="M170" s="2">
        <f t="shared" si="23"/>
        <v>0</v>
      </c>
      <c r="N170" s="2" t="b">
        <f t="shared" si="24"/>
        <v>0</v>
      </c>
      <c r="O170" s="2">
        <f t="shared" si="25"/>
        <v>0</v>
      </c>
      <c r="P170" s="2" t="b">
        <f t="shared" si="26"/>
        <v>1</v>
      </c>
      <c r="Q170" s="3">
        <f>Mannschaften!D169</f>
        <v>0</v>
      </c>
      <c r="R170" s="3">
        <f>Mannschaften!E169</f>
        <v>0</v>
      </c>
      <c r="S170" s="3">
        <f>Mannschaften!F169</f>
        <v>0</v>
      </c>
      <c r="T170" s="3">
        <f>Mannschaften!H169</f>
        <v>0</v>
      </c>
      <c r="U170" s="3">
        <f>Mannschaften!I169</f>
        <v>0</v>
      </c>
      <c r="V170" s="3">
        <f>Mannschaften!J169</f>
        <v>0</v>
      </c>
      <c r="W170" s="3">
        <f>Mannschaften!G169</f>
        <v>0</v>
      </c>
    </row>
    <row r="171" spans="1:23" x14ac:dyDescent="0.25">
      <c r="A171" s="2">
        <f>Mannschaften!A170</f>
        <v>0</v>
      </c>
      <c r="B171" s="2">
        <f>Mannschaften!B170</f>
        <v>0</v>
      </c>
      <c r="C171" s="2">
        <f>Mannschaften!C170</f>
        <v>0</v>
      </c>
      <c r="D171" s="3" t="str">
        <f t="shared" si="18"/>
        <v>0</v>
      </c>
      <c r="E171" s="3" t="str">
        <f t="shared" si="19"/>
        <v/>
      </c>
      <c r="F171" s="3" t="str">
        <f t="shared" si="20"/>
        <v>-</v>
      </c>
      <c r="G171" s="3" t="str">
        <f t="shared" si="21"/>
        <v/>
      </c>
      <c r="H171" s="2">
        <f>Mannschaften!K170</f>
        <v>0</v>
      </c>
      <c r="I171" s="2">
        <f>Mannschaften!L170</f>
        <v>0</v>
      </c>
      <c r="J171" s="2">
        <f>Mannschaften!M170</f>
        <v>0</v>
      </c>
      <c r="K171" s="2" t="str">
        <f t="shared" si="22"/>
        <v>ok</v>
      </c>
      <c r="M171" s="2">
        <f t="shared" si="23"/>
        <v>0</v>
      </c>
      <c r="N171" s="2" t="b">
        <f t="shared" si="24"/>
        <v>0</v>
      </c>
      <c r="O171" s="2">
        <f t="shared" si="25"/>
        <v>0</v>
      </c>
      <c r="P171" s="2" t="b">
        <f t="shared" si="26"/>
        <v>1</v>
      </c>
      <c r="Q171" s="3">
        <f>Mannschaften!D170</f>
        <v>0</v>
      </c>
      <c r="R171" s="3">
        <f>Mannschaften!E170</f>
        <v>0</v>
      </c>
      <c r="S171" s="3">
        <f>Mannschaften!F170</f>
        <v>0</v>
      </c>
      <c r="T171" s="3">
        <f>Mannschaften!H170</f>
        <v>0</v>
      </c>
      <c r="U171" s="3">
        <f>Mannschaften!I170</f>
        <v>0</v>
      </c>
      <c r="V171" s="3">
        <f>Mannschaften!J170</f>
        <v>0</v>
      </c>
      <c r="W171" s="3">
        <f>Mannschaften!G170</f>
        <v>0</v>
      </c>
    </row>
    <row r="172" spans="1:23" x14ac:dyDescent="0.25">
      <c r="A172" s="2">
        <f>Mannschaften!A171</f>
        <v>0</v>
      </c>
      <c r="B172" s="2">
        <f>Mannschaften!B171</f>
        <v>0</v>
      </c>
      <c r="C172" s="2">
        <f>Mannschaften!C171</f>
        <v>0</v>
      </c>
      <c r="D172" s="3" t="str">
        <f t="shared" si="18"/>
        <v>0</v>
      </c>
      <c r="E172" s="3" t="str">
        <f t="shared" si="19"/>
        <v/>
      </c>
      <c r="F172" s="3" t="str">
        <f t="shared" si="20"/>
        <v>-</v>
      </c>
      <c r="G172" s="3" t="str">
        <f t="shared" si="21"/>
        <v/>
      </c>
      <c r="H172" s="2">
        <f>Mannschaften!K171</f>
        <v>0</v>
      </c>
      <c r="I172" s="2">
        <f>Mannschaften!L171</f>
        <v>0</v>
      </c>
      <c r="J172" s="2">
        <f>Mannschaften!M171</f>
        <v>0</v>
      </c>
      <c r="K172" s="2" t="str">
        <f t="shared" si="22"/>
        <v>ok</v>
      </c>
      <c r="M172" s="2">
        <f t="shared" si="23"/>
        <v>0</v>
      </c>
      <c r="N172" s="2" t="b">
        <f t="shared" si="24"/>
        <v>0</v>
      </c>
      <c r="O172" s="2">
        <f t="shared" si="25"/>
        <v>0</v>
      </c>
      <c r="P172" s="2" t="b">
        <f t="shared" si="26"/>
        <v>1</v>
      </c>
      <c r="Q172" s="3">
        <f>Mannschaften!D171</f>
        <v>0</v>
      </c>
      <c r="R172" s="3">
        <f>Mannschaften!E171</f>
        <v>0</v>
      </c>
      <c r="S172" s="3">
        <f>Mannschaften!F171</f>
        <v>0</v>
      </c>
      <c r="T172" s="3">
        <f>Mannschaften!H171</f>
        <v>0</v>
      </c>
      <c r="U172" s="3">
        <f>Mannschaften!I171</f>
        <v>0</v>
      </c>
      <c r="V172" s="3">
        <f>Mannschaften!J171</f>
        <v>0</v>
      </c>
      <c r="W172" s="3">
        <f>Mannschaften!G171</f>
        <v>0</v>
      </c>
    </row>
    <row r="173" spans="1:23" x14ac:dyDescent="0.25">
      <c r="A173" s="2">
        <f>Mannschaften!A172</f>
        <v>0</v>
      </c>
      <c r="B173" s="2">
        <f>Mannschaften!B172</f>
        <v>0</v>
      </c>
      <c r="C173" s="2">
        <f>Mannschaften!C172</f>
        <v>0</v>
      </c>
      <c r="D173" s="3" t="str">
        <f t="shared" si="18"/>
        <v>0</v>
      </c>
      <c r="E173" s="3" t="str">
        <f t="shared" si="19"/>
        <v/>
      </c>
      <c r="F173" s="3" t="str">
        <f t="shared" si="20"/>
        <v>-</v>
      </c>
      <c r="G173" s="3" t="str">
        <f t="shared" si="21"/>
        <v/>
      </c>
      <c r="H173" s="2">
        <f>Mannschaften!K172</f>
        <v>0</v>
      </c>
      <c r="I173" s="2">
        <f>Mannschaften!L172</f>
        <v>0</v>
      </c>
      <c r="J173" s="2">
        <f>Mannschaften!M172</f>
        <v>0</v>
      </c>
      <c r="K173" s="2" t="str">
        <f t="shared" si="22"/>
        <v>ok</v>
      </c>
      <c r="M173" s="2">
        <f t="shared" si="23"/>
        <v>0</v>
      </c>
      <c r="N173" s="2" t="b">
        <f t="shared" si="24"/>
        <v>0</v>
      </c>
      <c r="O173" s="2">
        <f t="shared" si="25"/>
        <v>0</v>
      </c>
      <c r="P173" s="2" t="b">
        <f t="shared" si="26"/>
        <v>1</v>
      </c>
      <c r="Q173" s="3">
        <f>Mannschaften!D172</f>
        <v>0</v>
      </c>
      <c r="R173" s="3">
        <f>Mannschaften!E172</f>
        <v>0</v>
      </c>
      <c r="S173" s="3">
        <f>Mannschaften!F172</f>
        <v>0</v>
      </c>
      <c r="T173" s="3">
        <f>Mannschaften!H172</f>
        <v>0</v>
      </c>
      <c r="U173" s="3">
        <f>Mannschaften!I172</f>
        <v>0</v>
      </c>
      <c r="V173" s="3">
        <f>Mannschaften!J172</f>
        <v>0</v>
      </c>
      <c r="W173" s="3">
        <f>Mannschaften!G172</f>
        <v>0</v>
      </c>
    </row>
    <row r="174" spans="1:23" x14ac:dyDescent="0.25">
      <c r="A174" s="2">
        <f>Mannschaften!A173</f>
        <v>0</v>
      </c>
      <c r="B174" s="2">
        <f>Mannschaften!B173</f>
        <v>0</v>
      </c>
      <c r="C174" s="2">
        <f>Mannschaften!C173</f>
        <v>0</v>
      </c>
      <c r="D174" s="3" t="str">
        <f t="shared" si="18"/>
        <v>0</v>
      </c>
      <c r="E174" s="3" t="str">
        <f t="shared" si="19"/>
        <v/>
      </c>
      <c r="F174" s="3" t="str">
        <f t="shared" si="20"/>
        <v>-</v>
      </c>
      <c r="G174" s="3" t="str">
        <f t="shared" si="21"/>
        <v/>
      </c>
      <c r="H174" s="2">
        <f>Mannschaften!K173</f>
        <v>0</v>
      </c>
      <c r="I174" s="2">
        <f>Mannschaften!L173</f>
        <v>0</v>
      </c>
      <c r="J174" s="2">
        <f>Mannschaften!M173</f>
        <v>0</v>
      </c>
      <c r="K174" s="2" t="str">
        <f t="shared" si="22"/>
        <v>ok</v>
      </c>
      <c r="M174" s="2">
        <f t="shared" si="23"/>
        <v>0</v>
      </c>
      <c r="N174" s="2" t="b">
        <f t="shared" si="24"/>
        <v>0</v>
      </c>
      <c r="O174" s="2">
        <f t="shared" si="25"/>
        <v>0</v>
      </c>
      <c r="P174" s="2" t="b">
        <f t="shared" si="26"/>
        <v>1</v>
      </c>
      <c r="Q174" s="3">
        <f>Mannschaften!D173</f>
        <v>0</v>
      </c>
      <c r="R174" s="3">
        <f>Mannschaften!E173</f>
        <v>0</v>
      </c>
      <c r="S174" s="3">
        <f>Mannschaften!F173</f>
        <v>0</v>
      </c>
      <c r="T174" s="3">
        <f>Mannschaften!H173</f>
        <v>0</v>
      </c>
      <c r="U174" s="3">
        <f>Mannschaften!I173</f>
        <v>0</v>
      </c>
      <c r="V174" s="3">
        <f>Mannschaften!J173</f>
        <v>0</v>
      </c>
      <c r="W174" s="3">
        <f>Mannschaften!G173</f>
        <v>0</v>
      </c>
    </row>
    <row r="175" spans="1:23" x14ac:dyDescent="0.25">
      <c r="A175" s="2">
        <f>Mannschaften!A174</f>
        <v>0</v>
      </c>
      <c r="B175" s="2">
        <f>Mannschaften!B174</f>
        <v>0</v>
      </c>
      <c r="C175" s="2">
        <f>Mannschaften!C174</f>
        <v>0</v>
      </c>
      <c r="D175" s="3" t="str">
        <f t="shared" si="18"/>
        <v>0</v>
      </c>
      <c r="E175" s="3" t="str">
        <f t="shared" si="19"/>
        <v/>
      </c>
      <c r="F175" s="3" t="str">
        <f t="shared" si="20"/>
        <v>-</v>
      </c>
      <c r="G175" s="3" t="str">
        <f t="shared" si="21"/>
        <v/>
      </c>
      <c r="H175" s="2">
        <f>Mannschaften!K174</f>
        <v>0</v>
      </c>
      <c r="I175" s="2">
        <f>Mannschaften!L174</f>
        <v>0</v>
      </c>
      <c r="J175" s="2">
        <f>Mannschaften!M174</f>
        <v>0</v>
      </c>
      <c r="K175" s="2" t="str">
        <f t="shared" si="22"/>
        <v>ok</v>
      </c>
      <c r="M175" s="2">
        <f t="shared" si="23"/>
        <v>0</v>
      </c>
      <c r="N175" s="2" t="b">
        <f t="shared" si="24"/>
        <v>0</v>
      </c>
      <c r="O175" s="2">
        <f t="shared" si="25"/>
        <v>0</v>
      </c>
      <c r="P175" s="2" t="b">
        <f t="shared" si="26"/>
        <v>1</v>
      </c>
      <c r="Q175" s="3">
        <f>Mannschaften!D174</f>
        <v>0</v>
      </c>
      <c r="R175" s="3">
        <f>Mannschaften!E174</f>
        <v>0</v>
      </c>
      <c r="S175" s="3">
        <f>Mannschaften!F174</f>
        <v>0</v>
      </c>
      <c r="T175" s="3">
        <f>Mannschaften!H174</f>
        <v>0</v>
      </c>
      <c r="U175" s="3">
        <f>Mannschaften!I174</f>
        <v>0</v>
      </c>
      <c r="V175" s="3">
        <f>Mannschaften!J174</f>
        <v>0</v>
      </c>
      <c r="W175" s="3">
        <f>Mannschaften!G174</f>
        <v>0</v>
      </c>
    </row>
    <row r="176" spans="1:23" x14ac:dyDescent="0.25">
      <c r="A176" s="2">
        <f>Mannschaften!A175</f>
        <v>0</v>
      </c>
      <c r="B176" s="2">
        <f>Mannschaften!B175</f>
        <v>0</v>
      </c>
      <c r="C176" s="2">
        <f>Mannschaften!C175</f>
        <v>0</v>
      </c>
      <c r="D176" s="3" t="str">
        <f t="shared" si="18"/>
        <v>0</v>
      </c>
      <c r="E176" s="3" t="str">
        <f t="shared" si="19"/>
        <v/>
      </c>
      <c r="F176" s="3" t="str">
        <f t="shared" si="20"/>
        <v>-</v>
      </c>
      <c r="G176" s="3" t="str">
        <f t="shared" si="21"/>
        <v/>
      </c>
      <c r="H176" s="2">
        <f>Mannschaften!K175</f>
        <v>0</v>
      </c>
      <c r="I176" s="2">
        <f>Mannschaften!L175</f>
        <v>0</v>
      </c>
      <c r="J176" s="2">
        <f>Mannschaften!M175</f>
        <v>0</v>
      </c>
      <c r="K176" s="2" t="str">
        <f t="shared" si="22"/>
        <v>ok</v>
      </c>
      <c r="M176" s="2">
        <f t="shared" si="23"/>
        <v>0</v>
      </c>
      <c r="N176" s="2" t="b">
        <f t="shared" si="24"/>
        <v>0</v>
      </c>
      <c r="O176" s="2">
        <f t="shared" si="25"/>
        <v>0</v>
      </c>
      <c r="P176" s="2" t="b">
        <f t="shared" si="26"/>
        <v>1</v>
      </c>
      <c r="Q176" s="3">
        <f>Mannschaften!D175</f>
        <v>0</v>
      </c>
      <c r="R176" s="3">
        <f>Mannschaften!E175</f>
        <v>0</v>
      </c>
      <c r="S176" s="3">
        <f>Mannschaften!F175</f>
        <v>0</v>
      </c>
      <c r="T176" s="3">
        <f>Mannschaften!H175</f>
        <v>0</v>
      </c>
      <c r="U176" s="3">
        <f>Mannschaften!I175</f>
        <v>0</v>
      </c>
      <c r="V176" s="3">
        <f>Mannschaften!J175</f>
        <v>0</v>
      </c>
      <c r="W176" s="3">
        <f>Mannschaften!G175</f>
        <v>0</v>
      </c>
    </row>
    <row r="177" spans="1:23" x14ac:dyDescent="0.25">
      <c r="A177" s="2">
        <f>Mannschaften!A176</f>
        <v>0</v>
      </c>
      <c r="B177" s="2">
        <f>Mannschaften!B176</f>
        <v>0</v>
      </c>
      <c r="C177" s="2">
        <f>Mannschaften!C176</f>
        <v>0</v>
      </c>
      <c r="D177" s="3" t="str">
        <f t="shared" si="18"/>
        <v>0</v>
      </c>
      <c r="E177" s="3" t="str">
        <f t="shared" si="19"/>
        <v/>
      </c>
      <c r="F177" s="3" t="str">
        <f t="shared" si="20"/>
        <v>-</v>
      </c>
      <c r="G177" s="3" t="str">
        <f t="shared" si="21"/>
        <v/>
      </c>
      <c r="H177" s="2">
        <f>Mannschaften!K176</f>
        <v>0</v>
      </c>
      <c r="I177" s="2">
        <f>Mannschaften!L176</f>
        <v>0</v>
      </c>
      <c r="J177" s="2">
        <f>Mannschaften!M176</f>
        <v>0</v>
      </c>
      <c r="K177" s="2" t="str">
        <f t="shared" si="22"/>
        <v>ok</v>
      </c>
      <c r="M177" s="2">
        <f t="shared" si="23"/>
        <v>0</v>
      </c>
      <c r="N177" s="2" t="b">
        <f t="shared" si="24"/>
        <v>0</v>
      </c>
      <c r="O177" s="2">
        <f t="shared" si="25"/>
        <v>0</v>
      </c>
      <c r="P177" s="2" t="b">
        <f t="shared" si="26"/>
        <v>1</v>
      </c>
      <c r="Q177" s="3">
        <f>Mannschaften!D176</f>
        <v>0</v>
      </c>
      <c r="R177" s="3">
        <f>Mannschaften!E176</f>
        <v>0</v>
      </c>
      <c r="S177" s="3">
        <f>Mannschaften!F176</f>
        <v>0</v>
      </c>
      <c r="T177" s="3">
        <f>Mannschaften!H176</f>
        <v>0</v>
      </c>
      <c r="U177" s="3">
        <f>Mannschaften!I176</f>
        <v>0</v>
      </c>
      <c r="V177" s="3">
        <f>Mannschaften!J176</f>
        <v>0</v>
      </c>
      <c r="W177" s="3">
        <f>Mannschaften!G176</f>
        <v>0</v>
      </c>
    </row>
    <row r="178" spans="1:23" x14ac:dyDescent="0.25">
      <c r="A178" s="2">
        <f>Mannschaften!A177</f>
        <v>0</v>
      </c>
      <c r="B178" s="2">
        <f>Mannschaften!B177</f>
        <v>0</v>
      </c>
      <c r="C178" s="2">
        <f>Mannschaften!C177</f>
        <v>0</v>
      </c>
      <c r="D178" s="3" t="str">
        <f t="shared" si="18"/>
        <v>0</v>
      </c>
      <c r="E178" s="3" t="str">
        <f t="shared" si="19"/>
        <v/>
      </c>
      <c r="F178" s="3" t="str">
        <f t="shared" si="20"/>
        <v>-</v>
      </c>
      <c r="G178" s="3" t="str">
        <f t="shared" si="21"/>
        <v/>
      </c>
      <c r="H178" s="2">
        <f>Mannschaften!K177</f>
        <v>0</v>
      </c>
      <c r="I178" s="2">
        <f>Mannschaften!L177</f>
        <v>0</v>
      </c>
      <c r="J178" s="2">
        <f>Mannschaften!M177</f>
        <v>0</v>
      </c>
      <c r="K178" s="2" t="str">
        <f t="shared" si="22"/>
        <v>ok</v>
      </c>
      <c r="M178" s="2">
        <f t="shared" si="23"/>
        <v>0</v>
      </c>
      <c r="N178" s="2" t="b">
        <f t="shared" si="24"/>
        <v>0</v>
      </c>
      <c r="O178" s="2">
        <f t="shared" si="25"/>
        <v>0</v>
      </c>
      <c r="P178" s="2" t="b">
        <f t="shared" si="26"/>
        <v>1</v>
      </c>
      <c r="Q178" s="3">
        <f>Mannschaften!D177</f>
        <v>0</v>
      </c>
      <c r="R178" s="3">
        <f>Mannschaften!E177</f>
        <v>0</v>
      </c>
      <c r="S178" s="3">
        <f>Mannschaften!F177</f>
        <v>0</v>
      </c>
      <c r="T178" s="3">
        <f>Mannschaften!H177</f>
        <v>0</v>
      </c>
      <c r="U178" s="3">
        <f>Mannschaften!I177</f>
        <v>0</v>
      </c>
      <c r="V178" s="3">
        <f>Mannschaften!J177</f>
        <v>0</v>
      </c>
      <c r="W178" s="3">
        <f>Mannschaften!G177</f>
        <v>0</v>
      </c>
    </row>
    <row r="179" spans="1:23" x14ac:dyDescent="0.25">
      <c r="A179" s="2">
        <f>Mannschaften!A178</f>
        <v>0</v>
      </c>
      <c r="B179" s="2">
        <f>Mannschaften!B178</f>
        <v>0</v>
      </c>
      <c r="C179" s="2">
        <f>Mannschaften!C178</f>
        <v>0</v>
      </c>
      <c r="D179" s="3" t="str">
        <f t="shared" si="18"/>
        <v>0</v>
      </c>
      <c r="E179" s="3" t="str">
        <f t="shared" si="19"/>
        <v/>
      </c>
      <c r="F179" s="3" t="str">
        <f t="shared" si="20"/>
        <v>-</v>
      </c>
      <c r="G179" s="3" t="str">
        <f t="shared" si="21"/>
        <v/>
      </c>
      <c r="H179" s="2">
        <f>Mannschaften!K178</f>
        <v>0</v>
      </c>
      <c r="I179" s="2">
        <f>Mannschaften!L178</f>
        <v>0</v>
      </c>
      <c r="J179" s="2">
        <f>Mannschaften!M178</f>
        <v>0</v>
      </c>
      <c r="K179" s="2" t="str">
        <f t="shared" si="22"/>
        <v>ok</v>
      </c>
      <c r="M179" s="2">
        <f t="shared" si="23"/>
        <v>0</v>
      </c>
      <c r="N179" s="2" t="b">
        <f t="shared" si="24"/>
        <v>0</v>
      </c>
      <c r="O179" s="2">
        <f t="shared" si="25"/>
        <v>0</v>
      </c>
      <c r="P179" s="2" t="b">
        <f t="shared" si="26"/>
        <v>1</v>
      </c>
      <c r="Q179" s="3">
        <f>Mannschaften!D178</f>
        <v>0</v>
      </c>
      <c r="R179" s="3">
        <f>Mannschaften!E178</f>
        <v>0</v>
      </c>
      <c r="S179" s="3">
        <f>Mannschaften!F178</f>
        <v>0</v>
      </c>
      <c r="T179" s="3">
        <f>Mannschaften!H178</f>
        <v>0</v>
      </c>
      <c r="U179" s="3">
        <f>Mannschaften!I178</f>
        <v>0</v>
      </c>
      <c r="V179" s="3">
        <f>Mannschaften!J178</f>
        <v>0</v>
      </c>
      <c r="W179" s="3">
        <f>Mannschaften!G178</f>
        <v>0</v>
      </c>
    </row>
    <row r="180" spans="1:23" x14ac:dyDescent="0.25">
      <c r="A180" s="2">
        <f>Mannschaften!A179</f>
        <v>0</v>
      </c>
      <c r="B180" s="2">
        <f>Mannschaften!B179</f>
        <v>0</v>
      </c>
      <c r="C180" s="2">
        <f>Mannschaften!C179</f>
        <v>0</v>
      </c>
      <c r="D180" s="3" t="str">
        <f t="shared" si="18"/>
        <v>0</v>
      </c>
      <c r="E180" s="3" t="str">
        <f t="shared" si="19"/>
        <v/>
      </c>
      <c r="F180" s="3" t="str">
        <f t="shared" si="20"/>
        <v>-</v>
      </c>
      <c r="G180" s="3" t="str">
        <f t="shared" si="21"/>
        <v/>
      </c>
      <c r="H180" s="2">
        <f>Mannschaften!K179</f>
        <v>0</v>
      </c>
      <c r="I180" s="2">
        <f>Mannschaften!L179</f>
        <v>0</v>
      </c>
      <c r="J180" s="2">
        <f>Mannschaften!M179</f>
        <v>0</v>
      </c>
      <c r="K180" s="2" t="str">
        <f t="shared" si="22"/>
        <v>ok</v>
      </c>
      <c r="M180" s="2">
        <f t="shared" si="23"/>
        <v>0</v>
      </c>
      <c r="N180" s="2" t="b">
        <f t="shared" si="24"/>
        <v>0</v>
      </c>
      <c r="O180" s="2">
        <f t="shared" si="25"/>
        <v>0</v>
      </c>
      <c r="P180" s="2" t="b">
        <f t="shared" si="26"/>
        <v>1</v>
      </c>
      <c r="Q180" s="3">
        <f>Mannschaften!D179</f>
        <v>0</v>
      </c>
      <c r="R180" s="3">
        <f>Mannschaften!E179</f>
        <v>0</v>
      </c>
      <c r="S180" s="3">
        <f>Mannschaften!F179</f>
        <v>0</v>
      </c>
      <c r="T180" s="3">
        <f>Mannschaften!H179</f>
        <v>0</v>
      </c>
      <c r="U180" s="3">
        <f>Mannschaften!I179</f>
        <v>0</v>
      </c>
      <c r="V180" s="3">
        <f>Mannschaften!J179</f>
        <v>0</v>
      </c>
      <c r="W180" s="3">
        <f>Mannschaften!G179</f>
        <v>0</v>
      </c>
    </row>
    <row r="181" spans="1:23" x14ac:dyDescent="0.25">
      <c r="A181" s="2">
        <f>Mannschaften!A180</f>
        <v>0</v>
      </c>
      <c r="B181" s="2">
        <f>Mannschaften!B180</f>
        <v>0</v>
      </c>
      <c r="C181" s="2">
        <f>Mannschaften!C180</f>
        <v>0</v>
      </c>
      <c r="D181" s="3" t="str">
        <f t="shared" si="18"/>
        <v>0</v>
      </c>
      <c r="E181" s="3" t="str">
        <f t="shared" si="19"/>
        <v/>
      </c>
      <c r="F181" s="3" t="str">
        <f t="shared" si="20"/>
        <v>-</v>
      </c>
      <c r="G181" s="3" t="str">
        <f t="shared" si="21"/>
        <v/>
      </c>
      <c r="H181" s="2">
        <f>Mannschaften!K180</f>
        <v>0</v>
      </c>
      <c r="I181" s="2">
        <f>Mannschaften!L180</f>
        <v>0</v>
      </c>
      <c r="J181" s="2">
        <f>Mannschaften!M180</f>
        <v>0</v>
      </c>
      <c r="K181" s="2" t="str">
        <f t="shared" si="22"/>
        <v>ok</v>
      </c>
      <c r="M181" s="2">
        <f t="shared" si="23"/>
        <v>0</v>
      </c>
      <c r="N181" s="2" t="b">
        <f t="shared" si="24"/>
        <v>0</v>
      </c>
      <c r="O181" s="2">
        <f t="shared" si="25"/>
        <v>0</v>
      </c>
      <c r="P181" s="2" t="b">
        <f t="shared" si="26"/>
        <v>1</v>
      </c>
      <c r="Q181" s="3">
        <f>Mannschaften!D180</f>
        <v>0</v>
      </c>
      <c r="R181" s="3">
        <f>Mannschaften!E180</f>
        <v>0</v>
      </c>
      <c r="S181" s="3">
        <f>Mannschaften!F180</f>
        <v>0</v>
      </c>
      <c r="T181" s="3">
        <f>Mannschaften!H180</f>
        <v>0</v>
      </c>
      <c r="U181" s="3">
        <f>Mannschaften!I180</f>
        <v>0</v>
      </c>
      <c r="V181" s="3">
        <f>Mannschaften!J180</f>
        <v>0</v>
      </c>
      <c r="W181" s="3">
        <f>Mannschaften!G180</f>
        <v>0</v>
      </c>
    </row>
    <row r="182" spans="1:23" x14ac:dyDescent="0.25">
      <c r="A182" s="2">
        <f>Mannschaften!A181</f>
        <v>0</v>
      </c>
      <c r="B182" s="2">
        <f>Mannschaften!B181</f>
        <v>0</v>
      </c>
      <c r="C182" s="2">
        <f>Mannschaften!C181</f>
        <v>0</v>
      </c>
      <c r="D182" s="3" t="str">
        <f t="shared" si="18"/>
        <v>0</v>
      </c>
      <c r="E182" s="3" t="str">
        <f t="shared" si="19"/>
        <v/>
      </c>
      <c r="F182" s="3" t="str">
        <f t="shared" si="20"/>
        <v>-</v>
      </c>
      <c r="G182" s="3" t="str">
        <f t="shared" si="21"/>
        <v/>
      </c>
      <c r="H182" s="2">
        <f>Mannschaften!K181</f>
        <v>0</v>
      </c>
      <c r="I182" s="2">
        <f>Mannschaften!L181</f>
        <v>0</v>
      </c>
      <c r="J182" s="2">
        <f>Mannschaften!M181</f>
        <v>0</v>
      </c>
      <c r="K182" s="2" t="str">
        <f t="shared" si="22"/>
        <v>ok</v>
      </c>
      <c r="M182" s="2">
        <f t="shared" si="23"/>
        <v>0</v>
      </c>
      <c r="N182" s="2" t="b">
        <f t="shared" si="24"/>
        <v>0</v>
      </c>
      <c r="O182" s="2">
        <f t="shared" si="25"/>
        <v>0</v>
      </c>
      <c r="P182" s="2" t="b">
        <f t="shared" si="26"/>
        <v>1</v>
      </c>
      <c r="Q182" s="3">
        <f>Mannschaften!D181</f>
        <v>0</v>
      </c>
      <c r="R182" s="3">
        <f>Mannschaften!E181</f>
        <v>0</v>
      </c>
      <c r="S182" s="3">
        <f>Mannschaften!F181</f>
        <v>0</v>
      </c>
      <c r="T182" s="3">
        <f>Mannschaften!H181</f>
        <v>0</v>
      </c>
      <c r="U182" s="3">
        <f>Mannschaften!I181</f>
        <v>0</v>
      </c>
      <c r="V182" s="3">
        <f>Mannschaften!J181</f>
        <v>0</v>
      </c>
      <c r="W182" s="3">
        <f>Mannschaften!G181</f>
        <v>0</v>
      </c>
    </row>
    <row r="183" spans="1:23" x14ac:dyDescent="0.25">
      <c r="A183" s="2">
        <f>Mannschaften!A182</f>
        <v>0</v>
      </c>
      <c r="B183" s="2">
        <f>Mannschaften!B182</f>
        <v>0</v>
      </c>
      <c r="C183" s="2">
        <f>Mannschaften!C182</f>
        <v>0</v>
      </c>
      <c r="D183" s="3" t="str">
        <f t="shared" si="18"/>
        <v>0</v>
      </c>
      <c r="E183" s="3" t="str">
        <f t="shared" si="19"/>
        <v/>
      </c>
      <c r="F183" s="3" t="str">
        <f t="shared" si="20"/>
        <v>-</v>
      </c>
      <c r="G183" s="3" t="str">
        <f t="shared" si="21"/>
        <v/>
      </c>
      <c r="H183" s="2">
        <f>Mannschaften!K182</f>
        <v>0</v>
      </c>
      <c r="I183" s="2">
        <f>Mannschaften!L182</f>
        <v>0</v>
      </c>
      <c r="J183" s="2">
        <f>Mannschaften!M182</f>
        <v>0</v>
      </c>
      <c r="K183" s="2" t="str">
        <f t="shared" si="22"/>
        <v>ok</v>
      </c>
      <c r="M183" s="2">
        <f t="shared" si="23"/>
        <v>0</v>
      </c>
      <c r="N183" s="2" t="b">
        <f t="shared" si="24"/>
        <v>0</v>
      </c>
      <c r="O183" s="2">
        <f t="shared" si="25"/>
        <v>0</v>
      </c>
      <c r="P183" s="2" t="b">
        <f t="shared" si="26"/>
        <v>1</v>
      </c>
      <c r="Q183" s="3">
        <f>Mannschaften!D182</f>
        <v>0</v>
      </c>
      <c r="R183" s="3">
        <f>Mannschaften!E182</f>
        <v>0</v>
      </c>
      <c r="S183" s="3">
        <f>Mannschaften!F182</f>
        <v>0</v>
      </c>
      <c r="T183" s="3">
        <f>Mannschaften!H182</f>
        <v>0</v>
      </c>
      <c r="U183" s="3">
        <f>Mannschaften!I182</f>
        <v>0</v>
      </c>
      <c r="V183" s="3">
        <f>Mannschaften!J182</f>
        <v>0</v>
      </c>
      <c r="W183" s="3">
        <f>Mannschaften!G182</f>
        <v>0</v>
      </c>
    </row>
  </sheetData>
  <autoFilter ref="A2:K183" xr:uid="{5ECB3A4E-2FAE-4431-B446-134200AE15FB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EE65-27AA-4304-B87C-CF7EEF90C7F9}">
  <dimension ref="B2:K220"/>
  <sheetViews>
    <sheetView topLeftCell="A89" workbookViewId="0">
      <selection activeCell="H89" sqref="H89"/>
    </sheetView>
  </sheetViews>
  <sheetFormatPr baseColWidth="10" defaultRowHeight="15" x14ac:dyDescent="0.25"/>
  <cols>
    <col min="3" max="3" width="18.5703125" customWidth="1"/>
    <col min="4" max="4" width="2.140625" bestFit="1" customWidth="1"/>
    <col min="5" max="5" width="7.42578125" bestFit="1" customWidth="1"/>
    <col min="6" max="6" width="4.140625" bestFit="1" customWidth="1"/>
    <col min="7" max="7" width="3.28515625" bestFit="1" customWidth="1"/>
    <col min="8" max="8" width="10.140625" customWidth="1"/>
    <col min="9" max="9" width="29" customWidth="1"/>
    <col min="10" max="10" width="12.5703125" bestFit="1" customWidth="1"/>
    <col min="11" max="11" width="36.42578125" bestFit="1" customWidth="1"/>
  </cols>
  <sheetData>
    <row r="2" spans="2:11" ht="18.75" x14ac:dyDescent="0.3">
      <c r="B2" s="18" t="s">
        <v>311</v>
      </c>
    </row>
    <row r="3" spans="2:11" x14ac:dyDescent="0.25">
      <c r="B3" s="4"/>
    </row>
    <row r="4" spans="2:11" ht="15.75" x14ac:dyDescent="0.25">
      <c r="B4" s="25" t="s">
        <v>312</v>
      </c>
    </row>
    <row r="5" spans="2:11" x14ac:dyDescent="0.25">
      <c r="B5" s="4" t="s">
        <v>313</v>
      </c>
    </row>
    <row r="6" spans="2:11" x14ac:dyDescent="0.25">
      <c r="B6" s="4"/>
    </row>
    <row r="8" spans="2:11" x14ac:dyDescent="0.25">
      <c r="B8" s="9" t="s">
        <v>185</v>
      </c>
      <c r="C8" s="9" t="s">
        <v>324</v>
      </c>
      <c r="I8" s="9" t="s">
        <v>247</v>
      </c>
      <c r="J8" s="9" t="s">
        <v>249</v>
      </c>
      <c r="K8" s="9" t="s">
        <v>248</v>
      </c>
    </row>
    <row r="9" spans="2:11" x14ac:dyDescent="0.25">
      <c r="C9" s="12" t="s">
        <v>10</v>
      </c>
      <c r="D9" s="4" t="s">
        <v>226</v>
      </c>
      <c r="E9" t="s">
        <v>186</v>
      </c>
      <c r="F9" t="s">
        <v>165</v>
      </c>
      <c r="G9" t="s">
        <v>167</v>
      </c>
      <c r="I9" s="4" t="s">
        <v>235</v>
      </c>
      <c r="J9" s="4" t="s">
        <v>217</v>
      </c>
      <c r="K9" s="8" t="s">
        <v>258</v>
      </c>
    </row>
    <row r="10" spans="2:11" x14ac:dyDescent="0.25">
      <c r="B10" s="10"/>
      <c r="C10" s="5" t="s">
        <v>15</v>
      </c>
      <c r="E10" t="s">
        <v>186</v>
      </c>
      <c r="F10" t="s">
        <v>165</v>
      </c>
      <c r="G10" t="s">
        <v>197</v>
      </c>
      <c r="I10" s="4" t="s">
        <v>221</v>
      </c>
      <c r="J10" s="4" t="s">
        <v>211</v>
      </c>
      <c r="K10" s="8" t="s">
        <v>259</v>
      </c>
    </row>
    <row r="11" spans="2:11" x14ac:dyDescent="0.25">
      <c r="C11" s="4" t="s">
        <v>225</v>
      </c>
      <c r="D11" s="4"/>
      <c r="E11" t="s">
        <v>186</v>
      </c>
      <c r="F11" t="s">
        <v>196</v>
      </c>
      <c r="G11" t="s">
        <v>167</v>
      </c>
      <c r="I11" s="4" t="s">
        <v>222</v>
      </c>
      <c r="J11" s="4" t="s">
        <v>211</v>
      </c>
      <c r="K11" s="4" t="s">
        <v>211</v>
      </c>
    </row>
    <row r="12" spans="2:11" x14ac:dyDescent="0.25">
      <c r="C12" t="s">
        <v>22</v>
      </c>
      <c r="E12" t="s">
        <v>186</v>
      </c>
      <c r="F12" t="s">
        <v>196</v>
      </c>
      <c r="G12" t="s">
        <v>197</v>
      </c>
      <c r="I12" s="4" t="s">
        <v>219</v>
      </c>
      <c r="J12" s="4" t="s">
        <v>211</v>
      </c>
    </row>
    <row r="13" spans="2:11" x14ac:dyDescent="0.25">
      <c r="C13" s="4" t="s">
        <v>300</v>
      </c>
      <c r="E13" t="s">
        <v>186</v>
      </c>
      <c r="F13" t="s">
        <v>196</v>
      </c>
      <c r="G13" t="s">
        <v>197</v>
      </c>
      <c r="I13" s="4" t="s">
        <v>223</v>
      </c>
      <c r="J13" s="4" t="s">
        <v>214</v>
      </c>
      <c r="K13" s="8" t="s">
        <v>280</v>
      </c>
    </row>
    <row r="14" spans="2:11" x14ac:dyDescent="0.25">
      <c r="C14" t="s">
        <v>21</v>
      </c>
      <c r="E14" t="s">
        <v>186</v>
      </c>
      <c r="F14" t="s">
        <v>196</v>
      </c>
      <c r="G14" t="s">
        <v>197</v>
      </c>
      <c r="I14" s="4" t="s">
        <v>224</v>
      </c>
      <c r="J14" s="4" t="s">
        <v>215</v>
      </c>
      <c r="K14" s="8" t="s">
        <v>280</v>
      </c>
    </row>
    <row r="15" spans="2:11" x14ac:dyDescent="0.25">
      <c r="C15" s="9" t="s">
        <v>255</v>
      </c>
      <c r="D15" s="4" t="s">
        <v>226</v>
      </c>
      <c r="E15" s="4" t="s">
        <v>186</v>
      </c>
      <c r="G15" s="4" t="s">
        <v>167</v>
      </c>
    </row>
    <row r="16" spans="2:11" x14ac:dyDescent="0.25">
      <c r="C16" s="9" t="s">
        <v>299</v>
      </c>
      <c r="D16" s="4" t="s">
        <v>226</v>
      </c>
      <c r="E16" s="4" t="s">
        <v>186</v>
      </c>
      <c r="G16" s="4" t="s">
        <v>167</v>
      </c>
      <c r="I16" s="4"/>
      <c r="J16" s="4"/>
      <c r="K16" s="8"/>
    </row>
    <row r="17" spans="2:11" x14ac:dyDescent="0.25">
      <c r="C17" s="5" t="s">
        <v>279</v>
      </c>
      <c r="E17" s="4" t="s">
        <v>186</v>
      </c>
      <c r="F17" s="4" t="s">
        <v>165</v>
      </c>
      <c r="G17" s="4"/>
      <c r="I17" s="4"/>
      <c r="J17" s="4"/>
      <c r="K17" s="4"/>
    </row>
    <row r="18" spans="2:11" x14ac:dyDescent="0.25">
      <c r="C18" s="13" t="s">
        <v>294</v>
      </c>
      <c r="D18" s="4" t="s">
        <v>226</v>
      </c>
      <c r="E18" s="4" t="s">
        <v>186</v>
      </c>
      <c r="F18" s="4"/>
      <c r="G18" s="4" t="s">
        <v>211</v>
      </c>
      <c r="I18" s="4"/>
      <c r="J18" s="4"/>
      <c r="K18" s="4"/>
    </row>
    <row r="19" spans="2:11" x14ac:dyDescent="0.25">
      <c r="I19" s="4"/>
      <c r="J19" s="4"/>
      <c r="K19" s="4"/>
    </row>
    <row r="20" spans="2:11" x14ac:dyDescent="0.25">
      <c r="C20" s="9" t="s">
        <v>260</v>
      </c>
      <c r="E20" s="8" t="s">
        <v>321</v>
      </c>
      <c r="I20" s="4"/>
      <c r="J20" s="4"/>
      <c r="K20" s="4"/>
    </row>
    <row r="21" spans="2:11" x14ac:dyDescent="0.25">
      <c r="C21" s="9" t="s">
        <v>261</v>
      </c>
      <c r="E21" s="8" t="s">
        <v>322</v>
      </c>
      <c r="I21" s="4"/>
      <c r="J21" s="4"/>
      <c r="K21" s="4"/>
    </row>
    <row r="22" spans="2:11" x14ac:dyDescent="0.25">
      <c r="C22" s="4" t="s">
        <v>220</v>
      </c>
      <c r="E22" s="8"/>
      <c r="I22" s="4"/>
      <c r="J22" s="4"/>
      <c r="K22" s="4"/>
    </row>
    <row r="23" spans="2:11" x14ac:dyDescent="0.25">
      <c r="B23" s="22" t="s">
        <v>314</v>
      </c>
      <c r="C23" s="19" t="s">
        <v>402</v>
      </c>
      <c r="D23" s="20"/>
      <c r="E23" s="21"/>
      <c r="F23" s="20"/>
      <c r="G23" s="20"/>
      <c r="H23" s="20"/>
      <c r="I23" s="19"/>
      <c r="J23" s="19"/>
      <c r="K23" s="19"/>
    </row>
    <row r="26" spans="2:11" x14ac:dyDescent="0.25">
      <c r="B26" s="9" t="s">
        <v>200</v>
      </c>
      <c r="C26" s="9" t="s">
        <v>324</v>
      </c>
      <c r="I26" s="9" t="s">
        <v>247</v>
      </c>
      <c r="J26" s="9" t="s">
        <v>249</v>
      </c>
      <c r="K26" s="9" t="s">
        <v>248</v>
      </c>
    </row>
    <row r="27" spans="2:11" x14ac:dyDescent="0.25">
      <c r="B27" s="11" t="s">
        <v>416</v>
      </c>
      <c r="C27" s="5" t="s">
        <v>227</v>
      </c>
      <c r="E27" t="s">
        <v>187</v>
      </c>
      <c r="F27" t="s">
        <v>165</v>
      </c>
      <c r="G27" t="s">
        <v>167</v>
      </c>
      <c r="I27" s="4" t="s">
        <v>235</v>
      </c>
      <c r="J27" s="4" t="s">
        <v>211</v>
      </c>
      <c r="K27" s="4" t="s">
        <v>211</v>
      </c>
    </row>
    <row r="28" spans="2:11" x14ac:dyDescent="0.25">
      <c r="C28" s="5" t="s">
        <v>15</v>
      </c>
      <c r="E28" t="s">
        <v>187</v>
      </c>
      <c r="F28" t="s">
        <v>165</v>
      </c>
      <c r="G28" t="s">
        <v>197</v>
      </c>
      <c r="I28" s="4" t="s">
        <v>236</v>
      </c>
      <c r="J28" s="4" t="s">
        <v>211</v>
      </c>
      <c r="K28" s="4" t="s">
        <v>167</v>
      </c>
    </row>
    <row r="29" spans="2:11" x14ac:dyDescent="0.25">
      <c r="C29" s="5" t="s">
        <v>19</v>
      </c>
      <c r="E29" t="s">
        <v>187</v>
      </c>
      <c r="F29" t="s">
        <v>165</v>
      </c>
      <c r="G29" t="s">
        <v>197</v>
      </c>
      <c r="I29" s="4" t="s">
        <v>237</v>
      </c>
      <c r="J29" s="4" t="s">
        <v>211</v>
      </c>
      <c r="K29" s="4" t="s">
        <v>295</v>
      </c>
    </row>
    <row r="30" spans="2:11" x14ac:dyDescent="0.25">
      <c r="C30" s="5" t="s">
        <v>7</v>
      </c>
      <c r="E30" t="s">
        <v>187</v>
      </c>
      <c r="F30" t="s">
        <v>196</v>
      </c>
      <c r="G30" t="s">
        <v>167</v>
      </c>
      <c r="I30" s="4" t="s">
        <v>219</v>
      </c>
      <c r="J30" s="4" t="s">
        <v>211</v>
      </c>
      <c r="K30" s="4" t="s">
        <v>211</v>
      </c>
    </row>
    <row r="31" spans="2:11" x14ac:dyDescent="0.25">
      <c r="C31" s="5" t="s">
        <v>225</v>
      </c>
      <c r="E31" t="s">
        <v>187</v>
      </c>
      <c r="F31" t="s">
        <v>196</v>
      </c>
      <c r="G31" t="s">
        <v>197</v>
      </c>
      <c r="I31" s="4" t="s">
        <v>238</v>
      </c>
      <c r="J31" s="4" t="s">
        <v>211</v>
      </c>
      <c r="K31" s="4" t="s">
        <v>211</v>
      </c>
    </row>
    <row r="32" spans="2:11" x14ac:dyDescent="0.25">
      <c r="C32" s="5" t="s">
        <v>21</v>
      </c>
      <c r="E32" t="s">
        <v>187</v>
      </c>
      <c r="F32" t="s">
        <v>196</v>
      </c>
      <c r="G32" t="s">
        <v>197</v>
      </c>
      <c r="I32" s="4" t="s">
        <v>239</v>
      </c>
      <c r="J32" s="4" t="s">
        <v>211</v>
      </c>
      <c r="K32" s="4" t="s">
        <v>263</v>
      </c>
    </row>
    <row r="33" spans="2:11" x14ac:dyDescent="0.25">
      <c r="C33" s="5" t="s">
        <v>12</v>
      </c>
      <c r="E33" t="s">
        <v>187</v>
      </c>
      <c r="F33" t="s">
        <v>196</v>
      </c>
      <c r="G33" t="s">
        <v>197</v>
      </c>
      <c r="I33" s="4" t="s">
        <v>224</v>
      </c>
      <c r="J33" s="4" t="s">
        <v>214</v>
      </c>
      <c r="K33" s="4" t="s">
        <v>211</v>
      </c>
    </row>
    <row r="34" spans="2:11" x14ac:dyDescent="0.25">
      <c r="C34" s="5" t="s">
        <v>255</v>
      </c>
      <c r="E34" t="s">
        <v>187</v>
      </c>
      <c r="F34" t="s">
        <v>196</v>
      </c>
      <c r="G34" s="4" t="s">
        <v>167</v>
      </c>
      <c r="I34" s="4" t="s">
        <v>419</v>
      </c>
      <c r="J34" s="4" t="s">
        <v>215</v>
      </c>
      <c r="K34" s="4" t="s">
        <v>211</v>
      </c>
    </row>
    <row r="35" spans="2:11" x14ac:dyDescent="0.25">
      <c r="C35" s="7" t="s">
        <v>320</v>
      </c>
      <c r="D35" s="4" t="s">
        <v>226</v>
      </c>
      <c r="E35" t="s">
        <v>187</v>
      </c>
      <c r="G35" s="4" t="s">
        <v>167</v>
      </c>
    </row>
    <row r="36" spans="2:11" x14ac:dyDescent="0.25">
      <c r="C36" s="7" t="s">
        <v>296</v>
      </c>
      <c r="D36" s="4" t="s">
        <v>226</v>
      </c>
      <c r="E36" t="s">
        <v>187</v>
      </c>
      <c r="G36" s="4" t="s">
        <v>211</v>
      </c>
      <c r="I36" s="4"/>
      <c r="J36" s="4"/>
      <c r="K36" s="4"/>
    </row>
    <row r="37" spans="2:11" x14ac:dyDescent="0.25">
      <c r="C37" s="7" t="s">
        <v>237</v>
      </c>
      <c r="D37" s="4" t="s">
        <v>226</v>
      </c>
      <c r="E37" t="s">
        <v>187</v>
      </c>
      <c r="G37" s="4" t="s">
        <v>428</v>
      </c>
      <c r="I37" s="4"/>
      <c r="J37" s="4"/>
      <c r="K37" s="4"/>
    </row>
    <row r="38" spans="2:11" x14ac:dyDescent="0.25">
      <c r="C38" s="7" t="s">
        <v>297</v>
      </c>
      <c r="D38" s="4" t="s">
        <v>226</v>
      </c>
      <c r="E38" t="s">
        <v>187</v>
      </c>
      <c r="G38" s="4" t="s">
        <v>211</v>
      </c>
      <c r="I38" s="4"/>
      <c r="J38" s="4"/>
      <c r="K38" s="4"/>
    </row>
    <row r="39" spans="2:11" x14ac:dyDescent="0.25">
      <c r="C39" s="7" t="s">
        <v>298</v>
      </c>
      <c r="D39" s="4" t="s">
        <v>226</v>
      </c>
      <c r="E39" t="s">
        <v>187</v>
      </c>
      <c r="G39" s="4" t="s">
        <v>211</v>
      </c>
      <c r="I39" s="4"/>
      <c r="J39" s="4"/>
      <c r="K39" s="4"/>
    </row>
    <row r="40" spans="2:11" x14ac:dyDescent="0.25">
      <c r="C40" s="7" t="s">
        <v>299</v>
      </c>
      <c r="D40" s="4" t="s">
        <v>226</v>
      </c>
      <c r="E40" t="s">
        <v>187</v>
      </c>
      <c r="G40" s="4" t="s">
        <v>211</v>
      </c>
      <c r="I40" s="4"/>
      <c r="J40" s="4"/>
      <c r="K40" s="4"/>
    </row>
    <row r="41" spans="2:11" x14ac:dyDescent="0.25">
      <c r="C41" s="7" t="s">
        <v>300</v>
      </c>
      <c r="D41" s="4" t="s">
        <v>226</v>
      </c>
      <c r="E41" t="s">
        <v>187</v>
      </c>
      <c r="G41" s="4" t="s">
        <v>211</v>
      </c>
      <c r="I41" s="4"/>
      <c r="J41" s="4"/>
      <c r="K41" s="4"/>
    </row>
    <row r="42" spans="2:11" x14ac:dyDescent="0.25">
      <c r="C42" s="17"/>
      <c r="I42" s="4"/>
      <c r="J42" s="4"/>
      <c r="K42" s="4"/>
    </row>
    <row r="43" spans="2:11" x14ac:dyDescent="0.25">
      <c r="C43" s="13" t="s">
        <v>262</v>
      </c>
      <c r="E43" s="8" t="s">
        <v>427</v>
      </c>
      <c r="I43" s="4"/>
      <c r="J43" s="4"/>
    </row>
    <row r="44" spans="2:11" x14ac:dyDescent="0.25">
      <c r="C44" s="9" t="s">
        <v>261</v>
      </c>
      <c r="E44" s="8" t="s">
        <v>422</v>
      </c>
      <c r="I44" s="4"/>
      <c r="J44" s="4"/>
    </row>
    <row r="45" spans="2:11" x14ac:dyDescent="0.25">
      <c r="B45" s="22" t="s">
        <v>314</v>
      </c>
      <c r="C45" s="19" t="s">
        <v>264</v>
      </c>
      <c r="D45" s="20"/>
      <c r="E45" s="20"/>
      <c r="F45" s="19" t="s">
        <v>403</v>
      </c>
      <c r="G45" s="20"/>
      <c r="H45" s="19" t="s">
        <v>414</v>
      </c>
      <c r="I45" s="19"/>
      <c r="J45" s="19"/>
      <c r="K45" s="20"/>
    </row>
    <row r="46" spans="2:11" x14ac:dyDescent="0.25">
      <c r="B46" s="22"/>
      <c r="C46" s="19"/>
      <c r="D46" s="20"/>
      <c r="E46" s="20"/>
      <c r="F46" s="19"/>
      <c r="G46" s="20"/>
      <c r="H46" s="19" t="s">
        <v>418</v>
      </c>
      <c r="I46" s="19"/>
      <c r="J46" s="19"/>
      <c r="K46" s="20"/>
    </row>
    <row r="47" spans="2:11" x14ac:dyDescent="0.25">
      <c r="C47" s="19"/>
      <c r="D47" s="20"/>
      <c r="E47" s="20"/>
      <c r="F47" s="19" t="s">
        <v>404</v>
      </c>
      <c r="G47" s="20"/>
      <c r="H47" s="19" t="s">
        <v>327</v>
      </c>
      <c r="I47" s="19"/>
      <c r="J47" s="19"/>
      <c r="K47" s="20"/>
    </row>
    <row r="48" spans="2:11" x14ac:dyDescent="0.25">
      <c r="C48" s="19"/>
      <c r="D48" s="20"/>
      <c r="E48" s="20"/>
      <c r="F48" s="19"/>
      <c r="G48" s="20"/>
      <c r="H48" s="19" t="s">
        <v>410</v>
      </c>
      <c r="I48" s="19"/>
      <c r="J48" s="19"/>
      <c r="K48" s="20"/>
    </row>
    <row r="49" spans="2:11" x14ac:dyDescent="0.25">
      <c r="C49" s="19"/>
      <c r="D49" s="20"/>
      <c r="E49" s="20"/>
      <c r="F49" s="19"/>
      <c r="G49" s="20"/>
      <c r="H49" s="19" t="s">
        <v>265</v>
      </c>
      <c r="I49" s="19"/>
      <c r="J49" s="19"/>
      <c r="K49" s="20"/>
    </row>
    <row r="50" spans="2:11" x14ac:dyDescent="0.25">
      <c r="C50" s="19"/>
      <c r="D50" s="20"/>
      <c r="E50" s="20"/>
      <c r="F50" s="19"/>
      <c r="G50" s="20"/>
      <c r="H50" s="19" t="s">
        <v>409</v>
      </c>
      <c r="I50" s="19"/>
      <c r="J50" s="19"/>
      <c r="K50" s="20"/>
    </row>
    <row r="53" spans="2:11" x14ac:dyDescent="0.25">
      <c r="B53" s="9" t="s">
        <v>201</v>
      </c>
      <c r="C53" s="9" t="s">
        <v>324</v>
      </c>
      <c r="I53" s="9" t="s">
        <v>247</v>
      </c>
      <c r="J53" s="9" t="s">
        <v>249</v>
      </c>
      <c r="K53" s="9" t="s">
        <v>248</v>
      </c>
    </row>
    <row r="54" spans="2:11" x14ac:dyDescent="0.25">
      <c r="B54" s="11" t="s">
        <v>417</v>
      </c>
      <c r="C54" s="5" t="s">
        <v>271</v>
      </c>
      <c r="E54" t="s">
        <v>188</v>
      </c>
      <c r="F54" t="s">
        <v>165</v>
      </c>
      <c r="G54" t="s">
        <v>167</v>
      </c>
      <c r="I54" s="4" t="s">
        <v>246</v>
      </c>
      <c r="J54" s="4" t="s">
        <v>211</v>
      </c>
      <c r="K54" s="4" t="s">
        <v>263</v>
      </c>
    </row>
    <row r="55" spans="2:11" x14ac:dyDescent="0.25">
      <c r="C55" s="5" t="s">
        <v>16</v>
      </c>
      <c r="E55" t="s">
        <v>188</v>
      </c>
      <c r="F55" t="s">
        <v>165</v>
      </c>
      <c r="G55" t="s">
        <v>167</v>
      </c>
      <c r="I55" s="4" t="s">
        <v>235</v>
      </c>
      <c r="J55" s="4" t="s">
        <v>211</v>
      </c>
      <c r="K55" s="4" t="s">
        <v>211</v>
      </c>
    </row>
    <row r="56" spans="2:11" x14ac:dyDescent="0.25">
      <c r="C56" s="5" t="s">
        <v>227</v>
      </c>
      <c r="E56" t="s">
        <v>188</v>
      </c>
      <c r="F56" t="s">
        <v>165</v>
      </c>
      <c r="G56" t="s">
        <v>167</v>
      </c>
      <c r="I56" s="4" t="s">
        <v>238</v>
      </c>
      <c r="J56" s="4" t="s">
        <v>211</v>
      </c>
      <c r="K56" s="4" t="s">
        <v>211</v>
      </c>
    </row>
    <row r="57" spans="2:11" x14ac:dyDescent="0.25">
      <c r="C57" s="5" t="s">
        <v>15</v>
      </c>
      <c r="E57" t="s">
        <v>188</v>
      </c>
      <c r="F57" t="s">
        <v>165</v>
      </c>
      <c r="G57" t="s">
        <v>197</v>
      </c>
      <c r="I57" s="4" t="s">
        <v>10</v>
      </c>
      <c r="J57" s="4" t="s">
        <v>211</v>
      </c>
      <c r="K57" s="4" t="s">
        <v>211</v>
      </c>
    </row>
    <row r="58" spans="2:11" x14ac:dyDescent="0.25">
      <c r="C58" s="5" t="s">
        <v>19</v>
      </c>
      <c r="E58" t="s">
        <v>188</v>
      </c>
      <c r="F58" t="s">
        <v>165</v>
      </c>
      <c r="G58" t="s">
        <v>197</v>
      </c>
      <c r="I58" s="4" t="s">
        <v>268</v>
      </c>
      <c r="J58" s="4" t="s">
        <v>266</v>
      </c>
      <c r="K58" s="4" t="s">
        <v>211</v>
      </c>
    </row>
    <row r="59" spans="2:11" x14ac:dyDescent="0.25">
      <c r="C59" s="5" t="s">
        <v>14</v>
      </c>
      <c r="E59" t="s">
        <v>188</v>
      </c>
      <c r="F59" t="s">
        <v>196</v>
      </c>
      <c r="G59" t="s">
        <v>197</v>
      </c>
      <c r="I59" s="4" t="s">
        <v>269</v>
      </c>
      <c r="J59" s="4" t="s">
        <v>267</v>
      </c>
      <c r="K59" s="4" t="s">
        <v>211</v>
      </c>
    </row>
    <row r="60" spans="2:11" x14ac:dyDescent="0.25">
      <c r="C60" s="5" t="s">
        <v>228</v>
      </c>
      <c r="E60" t="s">
        <v>188</v>
      </c>
      <c r="F60" t="s">
        <v>196</v>
      </c>
      <c r="G60" t="s">
        <v>197</v>
      </c>
      <c r="I60" s="4" t="s">
        <v>273</v>
      </c>
    </row>
    <row r="61" spans="2:11" x14ac:dyDescent="0.25">
      <c r="C61" s="14" t="s">
        <v>21</v>
      </c>
      <c r="E61" t="s">
        <v>188</v>
      </c>
      <c r="F61" t="s">
        <v>198</v>
      </c>
      <c r="G61" s="4" t="s">
        <v>270</v>
      </c>
      <c r="I61" s="4" t="s">
        <v>272</v>
      </c>
      <c r="K61" s="4" t="s">
        <v>211</v>
      </c>
    </row>
    <row r="62" spans="2:11" x14ac:dyDescent="0.25">
      <c r="C62" s="5" t="s">
        <v>255</v>
      </c>
      <c r="E62" t="s">
        <v>188</v>
      </c>
      <c r="F62" t="s">
        <v>196</v>
      </c>
      <c r="G62" s="4" t="s">
        <v>167</v>
      </c>
    </row>
    <row r="63" spans="2:11" x14ac:dyDescent="0.25">
      <c r="C63" s="5" t="s">
        <v>279</v>
      </c>
      <c r="E63" t="s">
        <v>188</v>
      </c>
      <c r="F63" s="4" t="s">
        <v>165</v>
      </c>
      <c r="G63" s="4"/>
      <c r="I63" s="4"/>
      <c r="K63" s="4"/>
    </row>
    <row r="64" spans="2:11" x14ac:dyDescent="0.25">
      <c r="C64" s="4" t="s">
        <v>296</v>
      </c>
      <c r="D64" s="4" t="s">
        <v>226</v>
      </c>
      <c r="F64" s="4"/>
      <c r="G64" s="4" t="s">
        <v>211</v>
      </c>
      <c r="I64" s="4"/>
      <c r="K64" s="4"/>
    </row>
    <row r="65" spans="2:11" x14ac:dyDescent="0.25">
      <c r="C65" s="4" t="s">
        <v>301</v>
      </c>
      <c r="D65" s="4" t="s">
        <v>226</v>
      </c>
      <c r="F65" s="4"/>
      <c r="G65" s="4" t="s">
        <v>211</v>
      </c>
      <c r="I65" s="4"/>
      <c r="K65" s="4"/>
    </row>
    <row r="66" spans="2:11" x14ac:dyDescent="0.25">
      <c r="C66" s="4" t="s">
        <v>10</v>
      </c>
      <c r="D66" s="4" t="s">
        <v>226</v>
      </c>
      <c r="F66" s="4"/>
      <c r="G66" s="4" t="s">
        <v>211</v>
      </c>
      <c r="I66" s="4"/>
      <c r="K66" s="4"/>
    </row>
    <row r="67" spans="2:11" x14ac:dyDescent="0.25">
      <c r="C67" s="4" t="s">
        <v>302</v>
      </c>
      <c r="D67" s="4" t="s">
        <v>226</v>
      </c>
      <c r="F67" s="4"/>
      <c r="G67" s="4" t="s">
        <v>211</v>
      </c>
      <c r="I67" s="4"/>
      <c r="K67" s="4"/>
    </row>
    <row r="68" spans="2:11" x14ac:dyDescent="0.25">
      <c r="C68" s="4" t="s">
        <v>303</v>
      </c>
      <c r="D68" s="4" t="s">
        <v>304</v>
      </c>
      <c r="F68" s="4"/>
      <c r="G68" s="4" t="s">
        <v>211</v>
      </c>
      <c r="I68" s="4"/>
      <c r="K68" s="4"/>
    </row>
    <row r="69" spans="2:11" x14ac:dyDescent="0.25">
      <c r="C69" s="7" t="s">
        <v>272</v>
      </c>
      <c r="F69" s="4"/>
      <c r="G69" s="4" t="s">
        <v>211</v>
      </c>
      <c r="I69" s="4"/>
      <c r="K69" s="4"/>
    </row>
    <row r="71" spans="2:11" x14ac:dyDescent="0.25">
      <c r="C71" s="13" t="s">
        <v>262</v>
      </c>
      <c r="E71" s="8" t="s">
        <v>306</v>
      </c>
    </row>
    <row r="72" spans="2:11" x14ac:dyDescent="0.25">
      <c r="C72" s="9" t="s">
        <v>261</v>
      </c>
      <c r="E72" s="8" t="s">
        <v>305</v>
      </c>
    </row>
    <row r="73" spans="2:11" x14ac:dyDescent="0.25">
      <c r="B73" s="22" t="s">
        <v>314</v>
      </c>
      <c r="C73" s="19" t="s">
        <v>264</v>
      </c>
      <c r="D73" s="20"/>
      <c r="E73" s="20"/>
      <c r="F73" s="19" t="s">
        <v>403</v>
      </c>
      <c r="G73" s="20"/>
      <c r="H73" s="19" t="s">
        <v>429</v>
      </c>
      <c r="I73" s="20"/>
      <c r="J73" s="20"/>
      <c r="K73" s="20"/>
    </row>
    <row r="74" spans="2:11" x14ac:dyDescent="0.25">
      <c r="B74" s="22"/>
      <c r="C74" s="19"/>
      <c r="D74" s="20"/>
      <c r="E74" s="20"/>
      <c r="F74" s="19"/>
      <c r="G74" s="20"/>
      <c r="H74" s="19" t="s">
        <v>415</v>
      </c>
      <c r="I74" s="20"/>
      <c r="J74" s="20"/>
      <c r="K74" s="20"/>
    </row>
    <row r="75" spans="2:11" x14ac:dyDescent="0.25">
      <c r="C75" s="19"/>
      <c r="D75" s="20"/>
      <c r="E75" s="20"/>
      <c r="F75" s="19" t="s">
        <v>404</v>
      </c>
      <c r="G75" s="20"/>
      <c r="H75" s="19" t="s">
        <v>328</v>
      </c>
      <c r="I75" s="20"/>
      <c r="J75" s="20"/>
      <c r="K75" s="20"/>
    </row>
    <row r="76" spans="2:11" x14ac:dyDescent="0.25">
      <c r="C76" s="19"/>
      <c r="D76" s="20"/>
      <c r="E76" s="20"/>
      <c r="F76" s="19"/>
      <c r="G76" s="20"/>
      <c r="H76" s="19" t="s">
        <v>411</v>
      </c>
      <c r="I76" s="20"/>
      <c r="J76" s="20"/>
      <c r="K76" s="20"/>
    </row>
    <row r="77" spans="2:11" x14ac:dyDescent="0.25">
      <c r="C77" s="19"/>
      <c r="D77" s="20"/>
      <c r="E77" s="20"/>
      <c r="F77" s="19"/>
      <c r="G77" s="20"/>
      <c r="H77" s="19" t="s">
        <v>265</v>
      </c>
      <c r="I77" s="20"/>
      <c r="J77" s="20"/>
      <c r="K77" s="20"/>
    </row>
    <row r="78" spans="2:11" x14ac:dyDescent="0.25">
      <c r="C78" s="19"/>
      <c r="D78" s="20"/>
      <c r="E78" s="20"/>
      <c r="F78" s="19"/>
      <c r="G78" s="20"/>
      <c r="H78" s="19" t="s">
        <v>412</v>
      </c>
      <c r="I78" s="20"/>
      <c r="J78" s="20"/>
      <c r="K78" s="20"/>
    </row>
    <row r="81" spans="2:11" x14ac:dyDescent="0.25">
      <c r="B81" s="9" t="s">
        <v>199</v>
      </c>
      <c r="C81" s="9" t="s">
        <v>324</v>
      </c>
      <c r="I81" s="9" t="s">
        <v>247</v>
      </c>
      <c r="J81" s="9" t="s">
        <v>249</v>
      </c>
      <c r="K81" s="9" t="s">
        <v>248</v>
      </c>
    </row>
    <row r="82" spans="2:11" x14ac:dyDescent="0.25">
      <c r="C82" s="5" t="s">
        <v>21</v>
      </c>
      <c r="E82" s="4" t="s">
        <v>189</v>
      </c>
      <c r="F82" s="4" t="s">
        <v>196</v>
      </c>
      <c r="I82" s="4" t="s">
        <v>240</v>
      </c>
      <c r="J82" s="4" t="s">
        <v>266</v>
      </c>
      <c r="K82" s="4" t="s">
        <v>167</v>
      </c>
    </row>
    <row r="83" spans="2:11" x14ac:dyDescent="0.25">
      <c r="C83" s="12" t="s">
        <v>231</v>
      </c>
      <c r="D83" s="4" t="s">
        <v>226</v>
      </c>
      <c r="E83" t="s">
        <v>189</v>
      </c>
      <c r="F83" t="s">
        <v>165</v>
      </c>
      <c r="G83" t="s">
        <v>167</v>
      </c>
      <c r="I83" s="4" t="s">
        <v>223</v>
      </c>
      <c r="J83" s="4" t="s">
        <v>267</v>
      </c>
      <c r="K83" s="4" t="s">
        <v>167</v>
      </c>
    </row>
    <row r="84" spans="2:11" x14ac:dyDescent="0.25">
      <c r="C84" s="5" t="s">
        <v>16</v>
      </c>
      <c r="E84" t="s">
        <v>189</v>
      </c>
      <c r="F84" t="s">
        <v>165</v>
      </c>
      <c r="G84" t="s">
        <v>167</v>
      </c>
      <c r="I84" s="4" t="s">
        <v>284</v>
      </c>
      <c r="J84" s="4" t="s">
        <v>285</v>
      </c>
      <c r="K84" s="4" t="s">
        <v>167</v>
      </c>
    </row>
    <row r="85" spans="2:11" x14ac:dyDescent="0.25">
      <c r="C85" s="5" t="s">
        <v>15</v>
      </c>
      <c r="E85" t="s">
        <v>189</v>
      </c>
      <c r="F85" t="s">
        <v>165</v>
      </c>
      <c r="G85" t="s">
        <v>197</v>
      </c>
      <c r="I85" s="4" t="s">
        <v>287</v>
      </c>
      <c r="J85" s="4" t="s">
        <v>286</v>
      </c>
      <c r="K85" s="4" t="s">
        <v>167</v>
      </c>
    </row>
    <row r="86" spans="2:11" x14ac:dyDescent="0.25">
      <c r="C86" s="6" t="s">
        <v>230</v>
      </c>
      <c r="E86" t="s">
        <v>189</v>
      </c>
      <c r="F86" t="s">
        <v>165</v>
      </c>
      <c r="G86" s="4" t="s">
        <v>270</v>
      </c>
      <c r="I86" s="4" t="s">
        <v>288</v>
      </c>
      <c r="J86" s="4" t="s">
        <v>289</v>
      </c>
      <c r="K86" s="4" t="s">
        <v>167</v>
      </c>
    </row>
    <row r="87" spans="2:11" x14ac:dyDescent="0.25">
      <c r="C87" s="5" t="s">
        <v>19</v>
      </c>
      <c r="E87" t="s">
        <v>189</v>
      </c>
      <c r="F87" t="s">
        <v>165</v>
      </c>
      <c r="G87" t="s">
        <v>197</v>
      </c>
      <c r="I87" s="4" t="s">
        <v>290</v>
      </c>
      <c r="J87" s="4" t="s">
        <v>291</v>
      </c>
      <c r="K87" s="4" t="s">
        <v>167</v>
      </c>
    </row>
    <row r="88" spans="2:11" x14ac:dyDescent="0.25">
      <c r="C88" s="5" t="s">
        <v>234</v>
      </c>
      <c r="D88" s="4"/>
      <c r="E88" t="s">
        <v>189</v>
      </c>
      <c r="F88" t="s">
        <v>196</v>
      </c>
      <c r="G88" t="s">
        <v>167</v>
      </c>
      <c r="I88" s="4" t="s">
        <v>235</v>
      </c>
      <c r="J88" s="4" t="s">
        <v>292</v>
      </c>
      <c r="K88" s="4" t="s">
        <v>167</v>
      </c>
    </row>
    <row r="89" spans="2:11" x14ac:dyDescent="0.25">
      <c r="C89" s="13" t="s">
        <v>14</v>
      </c>
      <c r="D89" s="4" t="s">
        <v>226</v>
      </c>
      <c r="E89" t="s">
        <v>189</v>
      </c>
      <c r="F89" t="s">
        <v>196</v>
      </c>
      <c r="G89" t="s">
        <v>167</v>
      </c>
      <c r="I89" s="4"/>
      <c r="J89" s="4"/>
      <c r="K89" s="4"/>
    </row>
    <row r="90" spans="2:11" x14ac:dyDescent="0.25">
      <c r="C90" s="5" t="s">
        <v>18</v>
      </c>
      <c r="E90" t="s">
        <v>189</v>
      </c>
      <c r="F90" t="s">
        <v>196</v>
      </c>
      <c r="G90" t="s">
        <v>167</v>
      </c>
    </row>
    <row r="91" spans="2:11" x14ac:dyDescent="0.25">
      <c r="C91" s="13" t="s">
        <v>255</v>
      </c>
      <c r="D91" s="4" t="s">
        <v>226</v>
      </c>
      <c r="E91" t="s">
        <v>189</v>
      </c>
      <c r="F91" t="s">
        <v>196</v>
      </c>
      <c r="G91" t="s">
        <v>167</v>
      </c>
      <c r="I91" s="4" t="s">
        <v>293</v>
      </c>
    </row>
    <row r="92" spans="2:11" x14ac:dyDescent="0.25">
      <c r="C92" s="5" t="s">
        <v>245</v>
      </c>
      <c r="E92" t="s">
        <v>189</v>
      </c>
      <c r="F92" t="s">
        <v>196</v>
      </c>
      <c r="G92" t="s">
        <v>167</v>
      </c>
    </row>
    <row r="93" spans="2:11" x14ac:dyDescent="0.25">
      <c r="C93" s="9" t="s">
        <v>22</v>
      </c>
      <c r="D93" s="4" t="s">
        <v>226</v>
      </c>
      <c r="E93" t="s">
        <v>189</v>
      </c>
      <c r="F93" t="s">
        <v>196</v>
      </c>
      <c r="G93" t="s">
        <v>197</v>
      </c>
    </row>
    <row r="94" spans="2:11" x14ac:dyDescent="0.25">
      <c r="C94" s="13" t="s">
        <v>17</v>
      </c>
      <c r="D94" s="4" t="s">
        <v>226</v>
      </c>
      <c r="E94" t="s">
        <v>189</v>
      </c>
      <c r="F94" t="s">
        <v>196</v>
      </c>
      <c r="G94" t="s">
        <v>197</v>
      </c>
    </row>
    <row r="95" spans="2:11" x14ac:dyDescent="0.25">
      <c r="C95" s="13" t="s">
        <v>272</v>
      </c>
      <c r="D95" s="4" t="s">
        <v>226</v>
      </c>
      <c r="E95" s="4" t="s">
        <v>189</v>
      </c>
      <c r="F95" s="4"/>
      <c r="G95" s="4" t="s">
        <v>167</v>
      </c>
    </row>
    <row r="96" spans="2:11" x14ac:dyDescent="0.25">
      <c r="C96" s="12" t="s">
        <v>232</v>
      </c>
      <c r="D96" s="4" t="s">
        <v>226</v>
      </c>
      <c r="E96" t="s">
        <v>189</v>
      </c>
      <c r="F96" t="s">
        <v>165</v>
      </c>
    </row>
    <row r="97" spans="2:11" x14ac:dyDescent="0.25">
      <c r="C97" s="6" t="s">
        <v>229</v>
      </c>
      <c r="E97" t="s">
        <v>189</v>
      </c>
      <c r="F97" t="s">
        <v>165</v>
      </c>
      <c r="G97" s="4" t="s">
        <v>270</v>
      </c>
    </row>
    <row r="98" spans="2:11" x14ac:dyDescent="0.25">
      <c r="C98" s="5" t="s">
        <v>279</v>
      </c>
      <c r="E98" t="s">
        <v>189</v>
      </c>
      <c r="F98" t="s">
        <v>165</v>
      </c>
    </row>
    <row r="99" spans="2:11" x14ac:dyDescent="0.25">
      <c r="C99" s="6"/>
    </row>
    <row r="100" spans="2:11" x14ac:dyDescent="0.25">
      <c r="C100" s="13" t="s">
        <v>262</v>
      </c>
      <c r="E100" s="8">
        <v>7</v>
      </c>
      <c r="I100" s="4"/>
      <c r="J100" s="4"/>
    </row>
    <row r="101" spans="2:11" x14ac:dyDescent="0.25">
      <c r="C101" s="9" t="s">
        <v>261</v>
      </c>
      <c r="E101" s="8">
        <v>17</v>
      </c>
      <c r="I101" s="4"/>
      <c r="J101" s="4"/>
    </row>
    <row r="102" spans="2:11" x14ac:dyDescent="0.25">
      <c r="C102" s="9" t="s">
        <v>426</v>
      </c>
      <c r="E102" s="8">
        <v>15</v>
      </c>
      <c r="I102" s="4"/>
      <c r="J102" s="4"/>
    </row>
    <row r="103" spans="2:11" x14ac:dyDescent="0.25">
      <c r="B103" s="22" t="s">
        <v>314</v>
      </c>
      <c r="C103" s="19" t="s">
        <v>437</v>
      </c>
      <c r="D103" s="20"/>
      <c r="E103" s="20"/>
      <c r="F103" s="19" t="s">
        <v>403</v>
      </c>
      <c r="G103" s="20"/>
      <c r="H103" s="19" t="s">
        <v>432</v>
      </c>
      <c r="I103" s="23"/>
      <c r="J103" s="19"/>
      <c r="K103" s="19"/>
    </row>
    <row r="104" spans="2:11" x14ac:dyDescent="0.25">
      <c r="C104" s="19"/>
      <c r="D104" s="19"/>
      <c r="E104" s="20"/>
      <c r="F104" s="19" t="s">
        <v>430</v>
      </c>
      <c r="G104" s="20"/>
      <c r="H104" s="19" t="s">
        <v>431</v>
      </c>
      <c r="I104" s="19"/>
      <c r="J104" s="19"/>
      <c r="K104" s="19"/>
    </row>
    <row r="105" spans="2:11" x14ac:dyDescent="0.25">
      <c r="C105" s="19"/>
      <c r="D105" s="19"/>
      <c r="E105" s="20"/>
      <c r="F105" s="19" t="s">
        <v>404</v>
      </c>
      <c r="G105" s="20"/>
      <c r="H105" s="19" t="s">
        <v>435</v>
      </c>
      <c r="I105" s="19"/>
      <c r="J105" s="19"/>
      <c r="K105" s="19"/>
    </row>
    <row r="106" spans="2:11" x14ac:dyDescent="0.25">
      <c r="C106" s="19"/>
      <c r="D106" s="19"/>
      <c r="E106" s="20"/>
      <c r="F106" s="19" t="s">
        <v>433</v>
      </c>
      <c r="G106" s="20"/>
      <c r="H106" s="19"/>
      <c r="I106" s="19"/>
      <c r="J106" s="19"/>
      <c r="K106" s="19"/>
    </row>
    <row r="107" spans="2:11" x14ac:dyDescent="0.25">
      <c r="C107" s="19"/>
      <c r="D107" s="19"/>
      <c r="E107" s="20"/>
      <c r="F107" s="19" t="s">
        <v>434</v>
      </c>
      <c r="G107" s="20"/>
      <c r="H107" s="19"/>
      <c r="I107" s="19"/>
      <c r="J107" s="19"/>
      <c r="K107" s="19"/>
    </row>
    <row r="108" spans="2:11" x14ac:dyDescent="0.25">
      <c r="C108" s="19" t="s">
        <v>405</v>
      </c>
      <c r="D108" s="19"/>
      <c r="E108" s="20"/>
      <c r="F108" s="19"/>
      <c r="G108" s="20"/>
      <c r="H108" s="19"/>
      <c r="I108" s="19"/>
      <c r="J108" s="19"/>
      <c r="K108" s="19"/>
    </row>
    <row r="109" spans="2:11" x14ac:dyDescent="0.25">
      <c r="C109" s="19"/>
      <c r="D109" s="20"/>
      <c r="E109" s="20"/>
      <c r="F109" s="20"/>
      <c r="G109" s="20"/>
      <c r="H109" s="19" t="s">
        <v>406</v>
      </c>
      <c r="I109" s="23"/>
      <c r="J109" s="23"/>
      <c r="K109" s="23"/>
    </row>
    <row r="110" spans="2:11" x14ac:dyDescent="0.25">
      <c r="C110" s="19"/>
      <c r="D110" s="20"/>
      <c r="E110" s="20"/>
      <c r="F110" s="20"/>
      <c r="G110" s="20"/>
      <c r="H110" s="19" t="s">
        <v>408</v>
      </c>
      <c r="I110" s="23"/>
      <c r="J110" s="23"/>
      <c r="K110" s="23"/>
    </row>
    <row r="111" spans="2:11" x14ac:dyDescent="0.25">
      <c r="C111" s="19"/>
      <c r="D111" s="19"/>
      <c r="E111" s="20"/>
      <c r="F111" s="20"/>
      <c r="G111" s="20"/>
      <c r="H111" s="19" t="s">
        <v>408</v>
      </c>
      <c r="I111" s="23"/>
      <c r="J111" s="23"/>
      <c r="K111" s="23"/>
    </row>
    <row r="112" spans="2:11" x14ac:dyDescent="0.25">
      <c r="C112" s="19"/>
      <c r="D112" s="19"/>
      <c r="E112" s="20"/>
      <c r="F112" s="20"/>
      <c r="G112" s="20"/>
      <c r="H112" s="19" t="s">
        <v>407</v>
      </c>
      <c r="I112" s="23"/>
      <c r="J112" s="23"/>
      <c r="K112" s="23"/>
    </row>
    <row r="113" spans="2:9" x14ac:dyDescent="0.25">
      <c r="C113" s="4"/>
      <c r="I113" s="7"/>
    </row>
    <row r="114" spans="2:9" x14ac:dyDescent="0.25">
      <c r="C114" s="6"/>
    </row>
    <row r="115" spans="2:9" x14ac:dyDescent="0.25">
      <c r="B115" s="9" t="s">
        <v>233</v>
      </c>
      <c r="C115" s="26" t="s">
        <v>324</v>
      </c>
    </row>
    <row r="116" spans="2:9" x14ac:dyDescent="0.25">
      <c r="C116" s="5" t="s">
        <v>23</v>
      </c>
      <c r="E116" t="s">
        <v>190</v>
      </c>
      <c r="F116" t="s">
        <v>165</v>
      </c>
      <c r="G116" t="s">
        <v>167</v>
      </c>
    </row>
    <row r="117" spans="2:9" x14ac:dyDescent="0.25">
      <c r="C117" s="5" t="s">
        <v>18</v>
      </c>
      <c r="E117" t="s">
        <v>190</v>
      </c>
      <c r="F117" t="s">
        <v>165</v>
      </c>
      <c r="G117" t="s">
        <v>197</v>
      </c>
    </row>
    <row r="118" spans="2:9" x14ac:dyDescent="0.25">
      <c r="C118" s="5" t="s">
        <v>243</v>
      </c>
      <c r="E118" t="s">
        <v>190</v>
      </c>
      <c r="F118" t="s">
        <v>165</v>
      </c>
      <c r="G118" t="s">
        <v>197</v>
      </c>
    </row>
    <row r="119" spans="2:9" x14ac:dyDescent="0.25">
      <c r="C119" s="5" t="s">
        <v>244</v>
      </c>
      <c r="E119" t="s">
        <v>190</v>
      </c>
      <c r="F119" t="s">
        <v>165</v>
      </c>
      <c r="G119" t="s">
        <v>197</v>
      </c>
    </row>
    <row r="120" spans="2:9" x14ac:dyDescent="0.25">
      <c r="C120" t="s">
        <v>14</v>
      </c>
      <c r="E120" t="s">
        <v>190</v>
      </c>
      <c r="F120" t="s">
        <v>196</v>
      </c>
      <c r="G120" t="s">
        <v>197</v>
      </c>
    </row>
    <row r="121" spans="2:9" x14ac:dyDescent="0.25">
      <c r="C121" t="s">
        <v>14</v>
      </c>
      <c r="E121" t="s">
        <v>190</v>
      </c>
      <c r="F121" t="s">
        <v>196</v>
      </c>
      <c r="G121" t="s">
        <v>197</v>
      </c>
    </row>
    <row r="122" spans="2:9" x14ac:dyDescent="0.25">
      <c r="C122" s="4" t="s">
        <v>241</v>
      </c>
      <c r="E122" t="s">
        <v>190</v>
      </c>
      <c r="F122" t="s">
        <v>196</v>
      </c>
      <c r="G122" t="s">
        <v>197</v>
      </c>
    </row>
    <row r="123" spans="2:9" x14ac:dyDescent="0.25">
      <c r="C123" s="7" t="s">
        <v>242</v>
      </c>
      <c r="E123" t="s">
        <v>190</v>
      </c>
      <c r="F123" t="s">
        <v>198</v>
      </c>
      <c r="G123" t="s">
        <v>197</v>
      </c>
    </row>
    <row r="124" spans="2:9" x14ac:dyDescent="0.25">
      <c r="C124" s="5" t="s">
        <v>234</v>
      </c>
      <c r="E124" t="s">
        <v>190</v>
      </c>
      <c r="F124" s="4" t="s">
        <v>165</v>
      </c>
    </row>
    <row r="125" spans="2:9" x14ac:dyDescent="0.25">
      <c r="C125" s="5" t="s">
        <v>282</v>
      </c>
      <c r="E125" t="s">
        <v>190</v>
      </c>
      <c r="F125" s="4" t="s">
        <v>165</v>
      </c>
    </row>
    <row r="126" spans="2:9" x14ac:dyDescent="0.25">
      <c r="C126" s="7" t="s">
        <v>255</v>
      </c>
      <c r="E126" t="s">
        <v>190</v>
      </c>
      <c r="G126" t="s">
        <v>167</v>
      </c>
    </row>
    <row r="127" spans="2:9" x14ac:dyDescent="0.25">
      <c r="C127" s="5" t="s">
        <v>279</v>
      </c>
      <c r="E127" t="s">
        <v>190</v>
      </c>
      <c r="F127" t="s">
        <v>165</v>
      </c>
    </row>
    <row r="128" spans="2:9" x14ac:dyDescent="0.25">
      <c r="H128" t="s">
        <v>197</v>
      </c>
    </row>
    <row r="129" spans="2:11" x14ac:dyDescent="0.25">
      <c r="B129" s="22" t="s">
        <v>314</v>
      </c>
      <c r="C129" s="19" t="s">
        <v>400</v>
      </c>
      <c r="D129" s="20"/>
      <c r="E129" s="20"/>
      <c r="F129" s="20"/>
      <c r="G129" s="20"/>
      <c r="H129" s="20"/>
      <c r="I129" s="20"/>
      <c r="J129" s="20"/>
    </row>
    <row r="130" spans="2:11" x14ac:dyDescent="0.25">
      <c r="C130" s="19" t="s">
        <v>421</v>
      </c>
      <c r="D130" s="20"/>
      <c r="E130" s="20"/>
      <c r="F130" s="20"/>
      <c r="G130" s="20"/>
      <c r="H130" s="20"/>
      <c r="I130" s="20"/>
      <c r="J130" s="20"/>
    </row>
    <row r="133" spans="2:11" x14ac:dyDescent="0.25">
      <c r="B133" s="9" t="s">
        <v>202</v>
      </c>
      <c r="C133" s="9" t="s">
        <v>324</v>
      </c>
      <c r="G133" t="s">
        <v>197</v>
      </c>
      <c r="I133" s="9" t="s">
        <v>247</v>
      </c>
      <c r="J133" s="9" t="s">
        <v>249</v>
      </c>
      <c r="K133" s="9" t="s">
        <v>248</v>
      </c>
    </row>
    <row r="134" spans="2:11" x14ac:dyDescent="0.25">
      <c r="C134" s="7" t="s">
        <v>13</v>
      </c>
      <c r="D134" s="5"/>
      <c r="E134" t="s">
        <v>191</v>
      </c>
      <c r="F134" s="4" t="s">
        <v>196</v>
      </c>
      <c r="G134" t="s">
        <v>167</v>
      </c>
      <c r="I134" s="4" t="s">
        <v>209</v>
      </c>
      <c r="J134" s="4" t="s">
        <v>250</v>
      </c>
      <c r="K134" s="8" t="s">
        <v>252</v>
      </c>
    </row>
    <row r="135" spans="2:11" x14ac:dyDescent="0.25">
      <c r="C135" s="12" t="s">
        <v>10</v>
      </c>
      <c r="D135" s="5" t="s">
        <v>226</v>
      </c>
      <c r="E135" t="s">
        <v>191</v>
      </c>
      <c r="F135" t="s">
        <v>165</v>
      </c>
      <c r="G135" t="s">
        <v>167</v>
      </c>
      <c r="I135" s="4" t="s">
        <v>11</v>
      </c>
      <c r="J135" s="4" t="s">
        <v>250</v>
      </c>
      <c r="K135" s="8" t="s">
        <v>251</v>
      </c>
    </row>
    <row r="136" spans="2:11" x14ac:dyDescent="0.25">
      <c r="C136" t="s">
        <v>22</v>
      </c>
      <c r="E136" t="s">
        <v>191</v>
      </c>
      <c r="F136" t="s">
        <v>196</v>
      </c>
      <c r="G136" t="s">
        <v>197</v>
      </c>
      <c r="I136" s="4" t="s">
        <v>10</v>
      </c>
      <c r="J136" s="4" t="s">
        <v>211</v>
      </c>
    </row>
    <row r="137" spans="2:11" x14ac:dyDescent="0.25">
      <c r="C137" s="30" t="s">
        <v>17</v>
      </c>
      <c r="D137" s="14" t="s">
        <v>226</v>
      </c>
      <c r="E137" s="14" t="s">
        <v>191</v>
      </c>
      <c r="F137" s="14" t="s">
        <v>196</v>
      </c>
      <c r="G137" t="s">
        <v>197</v>
      </c>
      <c r="I137" s="4" t="s">
        <v>323</v>
      </c>
      <c r="J137" s="4" t="s">
        <v>214</v>
      </c>
      <c r="K137" s="4" t="s">
        <v>420</v>
      </c>
    </row>
    <row r="138" spans="2:11" x14ac:dyDescent="0.25">
      <c r="C138" s="9" t="s">
        <v>21</v>
      </c>
      <c r="D138" s="4" t="s">
        <v>226</v>
      </c>
      <c r="E138" t="s">
        <v>191</v>
      </c>
      <c r="F138" t="s">
        <v>196</v>
      </c>
      <c r="G138" t="s">
        <v>197</v>
      </c>
      <c r="I138" s="4" t="s">
        <v>21</v>
      </c>
      <c r="J138" s="4" t="s">
        <v>215</v>
      </c>
    </row>
    <row r="139" spans="2:11" x14ac:dyDescent="0.25">
      <c r="C139" t="s">
        <v>299</v>
      </c>
      <c r="E139" t="s">
        <v>191</v>
      </c>
      <c r="G139" t="s">
        <v>167</v>
      </c>
    </row>
    <row r="140" spans="2:11" x14ac:dyDescent="0.25">
      <c r="I140" s="4"/>
      <c r="J140" s="4"/>
    </row>
    <row r="141" spans="2:11" x14ac:dyDescent="0.25">
      <c r="C141" s="13" t="s">
        <v>262</v>
      </c>
      <c r="E141" s="11">
        <v>2</v>
      </c>
      <c r="I141" s="4"/>
      <c r="J141" s="4"/>
    </row>
    <row r="142" spans="2:11" x14ac:dyDescent="0.25">
      <c r="C142" s="9" t="s">
        <v>261</v>
      </c>
      <c r="E142" s="11">
        <v>5</v>
      </c>
      <c r="I142" s="4"/>
      <c r="J142" s="4"/>
    </row>
    <row r="143" spans="2:11" x14ac:dyDescent="0.25">
      <c r="C143" s="4" t="s">
        <v>220</v>
      </c>
      <c r="D143" s="4"/>
      <c r="I143" s="4"/>
    </row>
    <row r="144" spans="2:11" x14ac:dyDescent="0.25">
      <c r="B144" s="22" t="s">
        <v>314</v>
      </c>
      <c r="C144" s="4" t="s">
        <v>425</v>
      </c>
      <c r="I144" s="4"/>
    </row>
    <row r="145" spans="2:11" x14ac:dyDescent="0.25">
      <c r="C145" s="4"/>
      <c r="I145" s="4"/>
    </row>
    <row r="147" spans="2:11" x14ac:dyDescent="0.25">
      <c r="B147" s="9" t="s">
        <v>203</v>
      </c>
      <c r="C147" s="9" t="s">
        <v>324</v>
      </c>
      <c r="I147" s="9" t="s">
        <v>247</v>
      </c>
      <c r="J147" s="9" t="s">
        <v>249</v>
      </c>
      <c r="K147" s="9" t="s">
        <v>248</v>
      </c>
    </row>
    <row r="148" spans="2:11" x14ac:dyDescent="0.25">
      <c r="C148" s="4" t="s">
        <v>216</v>
      </c>
      <c r="D148" s="4"/>
      <c r="E148" t="s">
        <v>192</v>
      </c>
      <c r="F148" t="s">
        <v>196</v>
      </c>
      <c r="G148" t="s">
        <v>167</v>
      </c>
      <c r="I148" s="4" t="s">
        <v>11</v>
      </c>
      <c r="J148" s="4" t="s">
        <v>217</v>
      </c>
      <c r="K148" s="8" t="s">
        <v>253</v>
      </c>
    </row>
    <row r="149" spans="2:11" x14ac:dyDescent="0.25">
      <c r="C149" t="s">
        <v>22</v>
      </c>
      <c r="E149" t="s">
        <v>192</v>
      </c>
      <c r="F149" t="s">
        <v>196</v>
      </c>
      <c r="G149" t="s">
        <v>197</v>
      </c>
      <c r="I149" s="4" t="s">
        <v>209</v>
      </c>
      <c r="J149" s="4" t="s">
        <v>250</v>
      </c>
      <c r="K149" s="8" t="s">
        <v>252</v>
      </c>
    </row>
    <row r="150" spans="2:11" x14ac:dyDescent="0.25">
      <c r="C150" t="s">
        <v>21</v>
      </c>
      <c r="E150" t="s">
        <v>192</v>
      </c>
      <c r="F150" t="s">
        <v>196</v>
      </c>
      <c r="G150" t="s">
        <v>197</v>
      </c>
      <c r="I150" s="4" t="s">
        <v>218</v>
      </c>
      <c r="J150" s="4" t="s">
        <v>211</v>
      </c>
      <c r="K150" s="4" t="s">
        <v>211</v>
      </c>
    </row>
    <row r="151" spans="2:11" x14ac:dyDescent="0.25">
      <c r="C151" s="4" t="s">
        <v>255</v>
      </c>
      <c r="E151" t="s">
        <v>192</v>
      </c>
      <c r="F151" t="s">
        <v>196</v>
      </c>
      <c r="G151" s="4" t="s">
        <v>167</v>
      </c>
      <c r="I151" s="4" t="s">
        <v>309</v>
      </c>
      <c r="J151" s="4" t="s">
        <v>214</v>
      </c>
      <c r="K151" s="4" t="s">
        <v>263</v>
      </c>
    </row>
    <row r="152" spans="2:11" x14ac:dyDescent="0.25">
      <c r="C152" t="s">
        <v>307</v>
      </c>
      <c r="D152" s="4" t="s">
        <v>226</v>
      </c>
      <c r="E152" t="s">
        <v>192</v>
      </c>
      <c r="G152" s="4" t="s">
        <v>211</v>
      </c>
      <c r="I152" s="4" t="s">
        <v>309</v>
      </c>
      <c r="J152" s="4" t="s">
        <v>215</v>
      </c>
      <c r="K152" s="4" t="s">
        <v>263</v>
      </c>
    </row>
    <row r="153" spans="2:11" x14ac:dyDescent="0.25">
      <c r="C153" s="14" t="s">
        <v>255</v>
      </c>
      <c r="D153" s="14"/>
      <c r="E153" s="14" t="s">
        <v>192</v>
      </c>
      <c r="F153" s="14"/>
      <c r="G153" s="14" t="s">
        <v>211</v>
      </c>
    </row>
    <row r="154" spans="2:11" x14ac:dyDescent="0.25">
      <c r="I154" s="4"/>
      <c r="J154" s="4"/>
    </row>
    <row r="155" spans="2:11" x14ac:dyDescent="0.25">
      <c r="C155" s="13" t="s">
        <v>262</v>
      </c>
      <c r="E155" s="11" t="s">
        <v>310</v>
      </c>
      <c r="I155" s="4"/>
      <c r="J155" s="4"/>
    </row>
    <row r="156" spans="2:11" x14ac:dyDescent="0.25">
      <c r="C156" s="9" t="s">
        <v>261</v>
      </c>
      <c r="E156" s="31" t="s">
        <v>448</v>
      </c>
      <c r="I156" s="4"/>
      <c r="J156" s="4"/>
    </row>
    <row r="157" spans="2:11" x14ac:dyDescent="0.25">
      <c r="B157" s="22" t="s">
        <v>314</v>
      </c>
      <c r="C157" s="4" t="s">
        <v>308</v>
      </c>
      <c r="E157" s="8"/>
      <c r="I157" s="4"/>
      <c r="J157" s="4"/>
    </row>
    <row r="158" spans="2:11" x14ac:dyDescent="0.25">
      <c r="I158" s="4"/>
      <c r="J158" s="4"/>
    </row>
    <row r="160" spans="2:11" x14ac:dyDescent="0.25">
      <c r="B160" s="9" t="s">
        <v>204</v>
      </c>
      <c r="C160" s="9" t="s">
        <v>324</v>
      </c>
      <c r="I160" s="9" t="s">
        <v>247</v>
      </c>
      <c r="J160" s="9" t="s">
        <v>249</v>
      </c>
      <c r="K160" s="9" t="s">
        <v>248</v>
      </c>
    </row>
    <row r="161" spans="2:11" x14ac:dyDescent="0.25">
      <c r="C161" s="5" t="s">
        <v>10</v>
      </c>
      <c r="E161" t="s">
        <v>193</v>
      </c>
      <c r="F161" t="s">
        <v>165</v>
      </c>
      <c r="G161" t="s">
        <v>167</v>
      </c>
      <c r="I161" s="4" t="s">
        <v>209</v>
      </c>
      <c r="J161" s="4" t="s">
        <v>254</v>
      </c>
      <c r="K161" s="8" t="s">
        <v>252</v>
      </c>
    </row>
    <row r="162" spans="2:11" x14ac:dyDescent="0.25">
      <c r="C162" s="5" t="s">
        <v>19</v>
      </c>
      <c r="E162" t="s">
        <v>193</v>
      </c>
      <c r="F162" t="s">
        <v>165</v>
      </c>
      <c r="G162" t="s">
        <v>197</v>
      </c>
      <c r="I162" s="4" t="s">
        <v>210</v>
      </c>
      <c r="J162" s="4" t="s">
        <v>211</v>
      </c>
      <c r="K162" s="8" t="s">
        <v>252</v>
      </c>
    </row>
    <row r="163" spans="2:11" x14ac:dyDescent="0.25">
      <c r="C163" s="4" t="s">
        <v>216</v>
      </c>
      <c r="D163" s="4"/>
      <c r="E163" t="s">
        <v>193</v>
      </c>
      <c r="F163" t="s">
        <v>196</v>
      </c>
      <c r="G163" t="s">
        <v>167</v>
      </c>
      <c r="I163" s="4" t="s">
        <v>212</v>
      </c>
      <c r="J163" s="4" t="s">
        <v>214</v>
      </c>
    </row>
    <row r="164" spans="2:11" x14ac:dyDescent="0.25">
      <c r="C164" t="s">
        <v>22</v>
      </c>
      <c r="E164" t="s">
        <v>193</v>
      </c>
      <c r="F164" t="s">
        <v>196</v>
      </c>
      <c r="G164" t="s">
        <v>197</v>
      </c>
      <c r="I164" s="4" t="s">
        <v>213</v>
      </c>
      <c r="J164" s="4" t="s">
        <v>215</v>
      </c>
      <c r="K164" s="4" t="s">
        <v>449</v>
      </c>
    </row>
    <row r="165" spans="2:11" x14ac:dyDescent="0.25">
      <c r="C165" t="s">
        <v>17</v>
      </c>
      <c r="E165" t="s">
        <v>193</v>
      </c>
      <c r="F165" t="s">
        <v>196</v>
      </c>
      <c r="G165" t="s">
        <v>197</v>
      </c>
    </row>
    <row r="166" spans="2:11" x14ac:dyDescent="0.25">
      <c r="C166" t="s">
        <v>21</v>
      </c>
      <c r="E166" t="s">
        <v>193</v>
      </c>
      <c r="F166" s="15" t="s">
        <v>198</v>
      </c>
      <c r="G166" s="4" t="s">
        <v>270</v>
      </c>
    </row>
    <row r="167" spans="2:11" x14ac:dyDescent="0.25">
      <c r="C167" s="9" t="s">
        <v>255</v>
      </c>
      <c r="D167" s="4" t="s">
        <v>226</v>
      </c>
      <c r="E167" t="s">
        <v>193</v>
      </c>
      <c r="G167" s="4" t="s">
        <v>167</v>
      </c>
    </row>
    <row r="168" spans="2:11" x14ac:dyDescent="0.25">
      <c r="C168" s="9" t="s">
        <v>447</v>
      </c>
      <c r="D168" s="4" t="s">
        <v>226</v>
      </c>
      <c r="E168" s="4" t="s">
        <v>193</v>
      </c>
      <c r="G168" s="4" t="s">
        <v>330</v>
      </c>
    </row>
    <row r="169" spans="2:11" x14ac:dyDescent="0.25">
      <c r="C169" s="4"/>
      <c r="G169" s="4"/>
    </row>
    <row r="170" spans="2:11" x14ac:dyDescent="0.25">
      <c r="C170" s="13" t="s">
        <v>262</v>
      </c>
      <c r="E170" s="11">
        <v>2</v>
      </c>
      <c r="G170" s="4"/>
    </row>
    <row r="171" spans="2:11" x14ac:dyDescent="0.25">
      <c r="C171" s="9" t="s">
        <v>261</v>
      </c>
      <c r="E171" s="31" t="s">
        <v>283</v>
      </c>
      <c r="G171" s="4"/>
    </row>
    <row r="172" spans="2:11" x14ac:dyDescent="0.25">
      <c r="C172" s="4" t="s">
        <v>220</v>
      </c>
      <c r="E172" s="8"/>
      <c r="G172" s="4"/>
    </row>
    <row r="173" spans="2:11" x14ac:dyDescent="0.25">
      <c r="B173" s="22" t="s">
        <v>314</v>
      </c>
      <c r="C173" s="19" t="s">
        <v>401</v>
      </c>
      <c r="D173" s="20"/>
      <c r="E173" s="21"/>
      <c r="F173" s="20"/>
      <c r="G173" s="19"/>
      <c r="H173" s="20"/>
      <c r="I173" s="20"/>
      <c r="J173" s="20"/>
    </row>
    <row r="176" spans="2:11" x14ac:dyDescent="0.25">
      <c r="B176" s="9" t="s">
        <v>205</v>
      </c>
      <c r="C176" s="9" t="s">
        <v>324</v>
      </c>
      <c r="I176" s="9" t="s">
        <v>247</v>
      </c>
      <c r="J176" s="9" t="s">
        <v>249</v>
      </c>
      <c r="K176" s="9" t="s">
        <v>248</v>
      </c>
    </row>
    <row r="177" spans="2:11" x14ac:dyDescent="0.25">
      <c r="C177" s="5" t="s">
        <v>243</v>
      </c>
      <c r="E177" t="s">
        <v>194</v>
      </c>
      <c r="F177" t="s">
        <v>165</v>
      </c>
      <c r="G177" t="s">
        <v>197</v>
      </c>
      <c r="I177" s="4" t="s">
        <v>207</v>
      </c>
      <c r="J177" s="4" t="s">
        <v>266</v>
      </c>
      <c r="K177" s="4" t="s">
        <v>167</v>
      </c>
    </row>
    <row r="178" spans="2:11" x14ac:dyDescent="0.25">
      <c r="C178" s="5" t="s">
        <v>244</v>
      </c>
      <c r="E178" t="s">
        <v>194</v>
      </c>
      <c r="F178" t="s">
        <v>165</v>
      </c>
      <c r="G178" t="s">
        <v>197</v>
      </c>
      <c r="I178" s="4" t="s">
        <v>208</v>
      </c>
      <c r="J178" s="4" t="s">
        <v>267</v>
      </c>
      <c r="K178" s="4" t="s">
        <v>167</v>
      </c>
    </row>
    <row r="179" spans="2:11" x14ac:dyDescent="0.25">
      <c r="C179" s="5" t="s">
        <v>16</v>
      </c>
      <c r="E179" t="s">
        <v>194</v>
      </c>
      <c r="F179" t="s">
        <v>165</v>
      </c>
      <c r="G179" t="s">
        <v>197</v>
      </c>
    </row>
    <row r="180" spans="2:11" x14ac:dyDescent="0.25">
      <c r="C180" s="4" t="s">
        <v>21</v>
      </c>
      <c r="E180" t="s">
        <v>194</v>
      </c>
      <c r="F180" t="s">
        <v>196</v>
      </c>
    </row>
    <row r="181" spans="2:11" x14ac:dyDescent="0.25">
      <c r="C181" t="s">
        <v>11</v>
      </c>
      <c r="E181" t="s">
        <v>194</v>
      </c>
      <c r="F181" t="s">
        <v>196</v>
      </c>
      <c r="G181" t="s">
        <v>167</v>
      </c>
    </row>
    <row r="182" spans="2:11" x14ac:dyDescent="0.25">
      <c r="C182" s="9" t="s">
        <v>6</v>
      </c>
      <c r="D182" s="4" t="s">
        <v>226</v>
      </c>
      <c r="E182" t="s">
        <v>194</v>
      </c>
      <c r="F182" t="s">
        <v>196</v>
      </c>
      <c r="G182" t="s">
        <v>167</v>
      </c>
    </row>
    <row r="183" spans="2:11" x14ac:dyDescent="0.25">
      <c r="C183" t="s">
        <v>18</v>
      </c>
      <c r="E183" t="s">
        <v>194</v>
      </c>
      <c r="F183" t="s">
        <v>196</v>
      </c>
      <c r="G183" t="s">
        <v>197</v>
      </c>
    </row>
    <row r="184" spans="2:11" x14ac:dyDescent="0.25">
      <c r="C184" s="16" t="s">
        <v>22</v>
      </c>
      <c r="D184" s="4" t="s">
        <v>226</v>
      </c>
      <c r="E184" t="s">
        <v>194</v>
      </c>
      <c r="F184" t="s">
        <v>196</v>
      </c>
      <c r="G184" t="s">
        <v>197</v>
      </c>
    </row>
    <row r="186" spans="2:11" x14ac:dyDescent="0.25">
      <c r="C186" s="13" t="s">
        <v>262</v>
      </c>
      <c r="E186" s="11">
        <v>2</v>
      </c>
    </row>
    <row r="187" spans="2:11" x14ac:dyDescent="0.25">
      <c r="C187" s="9" t="s">
        <v>261</v>
      </c>
      <c r="E187" s="11">
        <v>8</v>
      </c>
    </row>
    <row r="188" spans="2:11" x14ac:dyDescent="0.25">
      <c r="C188" s="4" t="s">
        <v>220</v>
      </c>
    </row>
    <row r="189" spans="2:11" x14ac:dyDescent="0.25">
      <c r="B189" s="22" t="s">
        <v>314</v>
      </c>
      <c r="C189" s="19" t="s">
        <v>357</v>
      </c>
      <c r="D189" s="20"/>
      <c r="E189" s="20"/>
      <c r="F189" s="20"/>
      <c r="G189" s="20"/>
      <c r="H189" s="20"/>
      <c r="I189" s="20"/>
      <c r="J189" s="20"/>
      <c r="K189" s="20"/>
    </row>
    <row r="192" spans="2:11" x14ac:dyDescent="0.25">
      <c r="B192" s="9" t="s">
        <v>206</v>
      </c>
      <c r="C192" s="9" t="s">
        <v>324</v>
      </c>
    </row>
    <row r="193" spans="2:10" x14ac:dyDescent="0.25">
      <c r="C193" s="5" t="s">
        <v>18</v>
      </c>
      <c r="D193" s="5"/>
      <c r="E193" t="s">
        <v>195</v>
      </c>
      <c r="F193" t="s">
        <v>165</v>
      </c>
      <c r="G193" t="s">
        <v>167</v>
      </c>
    </row>
    <row r="194" spans="2:10" x14ac:dyDescent="0.25">
      <c r="C194" s="5" t="s">
        <v>19</v>
      </c>
      <c r="D194" s="5"/>
      <c r="E194" t="s">
        <v>195</v>
      </c>
      <c r="F194" t="s">
        <v>165</v>
      </c>
      <c r="G194" t="s">
        <v>197</v>
      </c>
    </row>
    <row r="195" spans="2:10" x14ac:dyDescent="0.25">
      <c r="C195" t="s">
        <v>11</v>
      </c>
      <c r="E195" t="s">
        <v>195</v>
      </c>
      <c r="F195" t="s">
        <v>196</v>
      </c>
      <c r="G195" t="s">
        <v>167</v>
      </c>
    </row>
    <row r="196" spans="2:10" x14ac:dyDescent="0.25">
      <c r="C196" s="4" t="s">
        <v>255</v>
      </c>
      <c r="E196" t="s">
        <v>195</v>
      </c>
      <c r="G196" s="4" t="s">
        <v>167</v>
      </c>
    </row>
    <row r="198" spans="2:10" x14ac:dyDescent="0.25">
      <c r="B198" s="22" t="s">
        <v>314</v>
      </c>
      <c r="C198" s="19" t="s">
        <v>358</v>
      </c>
      <c r="D198" s="20"/>
      <c r="E198" s="20"/>
      <c r="F198" s="20"/>
      <c r="G198" s="20"/>
      <c r="H198" s="20"/>
      <c r="I198" s="20"/>
      <c r="J198" s="20"/>
    </row>
    <row r="201" spans="2:10" x14ac:dyDescent="0.25">
      <c r="B201" s="9" t="s">
        <v>1</v>
      </c>
      <c r="C201" s="9" t="s">
        <v>324</v>
      </c>
      <c r="E201" s="9" t="s">
        <v>24</v>
      </c>
      <c r="F201" s="9" t="s">
        <v>25</v>
      </c>
      <c r="G201" s="9" t="s">
        <v>326</v>
      </c>
      <c r="H201" s="9"/>
      <c r="I201" s="9" t="s">
        <v>27</v>
      </c>
    </row>
    <row r="202" spans="2:10" x14ac:dyDescent="0.25">
      <c r="B202" s="9"/>
      <c r="C202" s="9"/>
      <c r="E202" s="9"/>
      <c r="F202" s="9"/>
      <c r="G202" s="9" t="s">
        <v>325</v>
      </c>
      <c r="H202" s="9"/>
      <c r="I202" s="9"/>
    </row>
    <row r="203" spans="2:10" x14ac:dyDescent="0.25">
      <c r="C203" s="5" t="s">
        <v>274</v>
      </c>
      <c r="E203">
        <v>1</v>
      </c>
      <c r="F203">
        <v>1</v>
      </c>
      <c r="H203" s="15">
        <v>1</v>
      </c>
      <c r="I203" s="4" t="s">
        <v>319</v>
      </c>
    </row>
    <row r="204" spans="2:10" x14ac:dyDescent="0.25">
      <c r="C204" s="5" t="s">
        <v>14</v>
      </c>
      <c r="E204">
        <v>1</v>
      </c>
      <c r="F204">
        <v>1</v>
      </c>
      <c r="H204" s="15">
        <v>1</v>
      </c>
      <c r="I204" t="s">
        <v>316</v>
      </c>
    </row>
    <row r="205" spans="2:10" x14ac:dyDescent="0.25">
      <c r="C205" s="5" t="s">
        <v>18</v>
      </c>
      <c r="E205">
        <v>2</v>
      </c>
      <c r="F205">
        <v>1</v>
      </c>
      <c r="H205" s="15"/>
    </row>
    <row r="206" spans="2:10" x14ac:dyDescent="0.25">
      <c r="C206" s="5" t="s">
        <v>255</v>
      </c>
      <c r="E206">
        <v>2</v>
      </c>
      <c r="F206">
        <v>1</v>
      </c>
      <c r="H206" s="15">
        <v>1</v>
      </c>
      <c r="I206" t="s">
        <v>318</v>
      </c>
    </row>
    <row r="207" spans="2:10" x14ac:dyDescent="0.25">
      <c r="C207" s="5" t="s">
        <v>22</v>
      </c>
      <c r="E207">
        <v>3</v>
      </c>
      <c r="F207">
        <v>1</v>
      </c>
      <c r="H207" s="15"/>
    </row>
    <row r="208" spans="2:10" x14ac:dyDescent="0.25">
      <c r="C208" s="5" t="s">
        <v>22</v>
      </c>
      <c r="E208">
        <v>1</v>
      </c>
      <c r="F208">
        <v>1</v>
      </c>
      <c r="H208" s="15"/>
    </row>
    <row r="209" spans="2:10" x14ac:dyDescent="0.25">
      <c r="H209" s="15"/>
    </row>
    <row r="210" spans="2:10" x14ac:dyDescent="0.25">
      <c r="C210" s="5" t="s">
        <v>23</v>
      </c>
      <c r="E210">
        <v>1</v>
      </c>
      <c r="F210">
        <v>1</v>
      </c>
      <c r="H210" s="15"/>
    </row>
    <row r="211" spans="2:10" x14ac:dyDescent="0.25">
      <c r="C211" s="5" t="s">
        <v>20</v>
      </c>
      <c r="E211" s="22" t="s">
        <v>31</v>
      </c>
      <c r="F211">
        <v>1</v>
      </c>
      <c r="H211" s="15">
        <v>1</v>
      </c>
      <c r="I211" t="s">
        <v>317</v>
      </c>
    </row>
    <row r="212" spans="2:10" x14ac:dyDescent="0.25">
      <c r="C212" s="5" t="s">
        <v>21</v>
      </c>
      <c r="E212">
        <v>2</v>
      </c>
      <c r="F212">
        <v>1</v>
      </c>
      <c r="H212" s="15">
        <v>1</v>
      </c>
    </row>
    <row r="213" spans="2:10" x14ac:dyDescent="0.25">
      <c r="C213" s="5" t="s">
        <v>315</v>
      </c>
      <c r="E213">
        <v>3</v>
      </c>
      <c r="H213" s="15"/>
    </row>
    <row r="215" spans="2:10" x14ac:dyDescent="0.25">
      <c r="B215" s="24" t="s">
        <v>314</v>
      </c>
      <c r="C215" s="23" t="s">
        <v>329</v>
      </c>
      <c r="D215" s="23"/>
      <c r="E215" s="23"/>
      <c r="F215" s="23"/>
      <c r="G215" s="23"/>
      <c r="H215" s="23"/>
      <c r="I215" s="23"/>
      <c r="J215" s="23"/>
    </row>
    <row r="216" spans="2:10" x14ac:dyDescent="0.25">
      <c r="C216" s="28" t="s">
        <v>330</v>
      </c>
      <c r="D216" s="23" t="s">
        <v>331</v>
      </c>
      <c r="E216" s="23"/>
      <c r="F216" s="23"/>
      <c r="G216" s="23"/>
      <c r="H216" s="23"/>
      <c r="I216" s="23"/>
      <c r="J216" s="23"/>
    </row>
    <row r="217" spans="2:10" x14ac:dyDescent="0.25">
      <c r="C217" s="28" t="s">
        <v>330</v>
      </c>
      <c r="D217" s="23" t="s">
        <v>332</v>
      </c>
      <c r="E217" s="23"/>
      <c r="F217" s="23"/>
      <c r="G217" s="23"/>
      <c r="H217" s="23"/>
      <c r="I217" s="23"/>
      <c r="J217" s="23"/>
    </row>
    <row r="218" spans="2:10" x14ac:dyDescent="0.25">
      <c r="C218" s="27">
        <v>45108</v>
      </c>
      <c r="D218" s="23" t="s">
        <v>333</v>
      </c>
      <c r="E218" s="23"/>
      <c r="F218" s="23"/>
      <c r="G218" s="23"/>
      <c r="H218" s="23"/>
      <c r="I218" s="23"/>
      <c r="J218" s="23"/>
    </row>
    <row r="219" spans="2:10" x14ac:dyDescent="0.25">
      <c r="C219" s="27">
        <v>45053</v>
      </c>
      <c r="D219" s="23" t="s">
        <v>334</v>
      </c>
      <c r="E219" s="23"/>
      <c r="F219" s="23"/>
      <c r="G219" s="23"/>
      <c r="H219" s="23"/>
      <c r="I219" s="23"/>
      <c r="J219" s="23"/>
    </row>
    <row r="220" spans="2:10" x14ac:dyDescent="0.25">
      <c r="C220" s="27">
        <v>45094</v>
      </c>
      <c r="D220" s="23" t="s">
        <v>335</v>
      </c>
      <c r="E220" s="23"/>
      <c r="F220" s="23"/>
      <c r="G220" s="23"/>
      <c r="H220" s="23"/>
      <c r="I220" s="23"/>
      <c r="J220" s="2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845D-1906-43BA-A5CD-BAA33C202EA1}">
  <dimension ref="B2:Q31"/>
  <sheetViews>
    <sheetView topLeftCell="A3" workbookViewId="0">
      <pane xSplit="2" ySplit="3" topLeftCell="C19" activePane="bottomRight" state="frozen"/>
      <selection activeCell="A3" sqref="A3"/>
      <selection pane="topRight" activeCell="C3" sqref="C3"/>
      <selection pane="bottomLeft" activeCell="A6" sqref="A6"/>
      <selection pane="bottomRight" activeCell="A30" sqref="A30"/>
    </sheetView>
  </sheetViews>
  <sheetFormatPr baseColWidth="10" defaultRowHeight="15" x14ac:dyDescent="0.25"/>
  <cols>
    <col min="3" max="3" width="17.85546875" bestFit="1" customWidth="1"/>
    <col min="4" max="4" width="20.140625" bestFit="1" customWidth="1"/>
    <col min="5" max="5" width="13" bestFit="1" customWidth="1"/>
    <col min="6" max="6" width="13.5703125" bestFit="1" customWidth="1"/>
    <col min="7" max="7" width="13.5703125" customWidth="1"/>
    <col min="8" max="8" width="14.5703125" bestFit="1" customWidth="1"/>
    <col min="9" max="9" width="14.5703125" customWidth="1"/>
    <col min="10" max="10" width="13" bestFit="1" customWidth="1"/>
    <col min="11" max="11" width="13.5703125" bestFit="1" customWidth="1"/>
    <col min="12" max="12" width="26.85546875" bestFit="1" customWidth="1"/>
    <col min="13" max="13" width="3.7109375" customWidth="1"/>
    <col min="14" max="14" width="14.85546875" bestFit="1" customWidth="1"/>
    <col min="15" max="15" width="13.140625" customWidth="1"/>
    <col min="16" max="16" width="3.7109375" customWidth="1"/>
    <col min="17" max="17" width="26.85546875" bestFit="1" customWidth="1"/>
  </cols>
  <sheetData>
    <row r="2" spans="2:17" ht="18.75" x14ac:dyDescent="0.3">
      <c r="B2" s="18" t="s">
        <v>424</v>
      </c>
    </row>
    <row r="4" spans="2:17" x14ac:dyDescent="0.25">
      <c r="B4" s="9" t="s">
        <v>150</v>
      </c>
      <c r="C4" s="29">
        <v>45052</v>
      </c>
      <c r="D4" s="29">
        <v>45053</v>
      </c>
      <c r="E4" s="29">
        <v>45055</v>
      </c>
      <c r="F4" s="29">
        <v>45057</v>
      </c>
      <c r="G4" s="29">
        <v>45058</v>
      </c>
      <c r="H4" s="29">
        <v>45059</v>
      </c>
      <c r="I4" s="29">
        <v>45060</v>
      </c>
      <c r="J4" s="29">
        <v>45062</v>
      </c>
      <c r="K4" s="29">
        <v>45064</v>
      </c>
      <c r="L4" s="29">
        <v>45069</v>
      </c>
      <c r="M4" s="29"/>
      <c r="N4" s="29">
        <v>45094</v>
      </c>
      <c r="O4" s="29">
        <v>45108</v>
      </c>
      <c r="Q4" s="9" t="s">
        <v>338</v>
      </c>
    </row>
    <row r="5" spans="2:17" x14ac:dyDescent="0.25">
      <c r="B5" s="4"/>
    </row>
    <row r="6" spans="2:17" x14ac:dyDescent="0.25">
      <c r="B6" s="9" t="s">
        <v>344</v>
      </c>
      <c r="C6" s="4" t="s">
        <v>379</v>
      </c>
    </row>
    <row r="7" spans="2:17" x14ac:dyDescent="0.25">
      <c r="B7" s="9" t="s">
        <v>345</v>
      </c>
      <c r="D7" s="4" t="s">
        <v>380</v>
      </c>
    </row>
    <row r="8" spans="2:17" x14ac:dyDescent="0.25">
      <c r="B8" s="9"/>
    </row>
    <row r="9" spans="2:17" x14ac:dyDescent="0.25">
      <c r="B9" s="9" t="s">
        <v>336</v>
      </c>
      <c r="D9" s="4" t="s">
        <v>348</v>
      </c>
      <c r="H9" s="4" t="s">
        <v>366</v>
      </c>
      <c r="I9" s="4"/>
      <c r="J9" s="4" t="s">
        <v>367</v>
      </c>
      <c r="K9" s="4"/>
      <c r="L9" s="4"/>
      <c r="Q9" s="4"/>
    </row>
    <row r="10" spans="2:17" x14ac:dyDescent="0.25">
      <c r="B10" s="9" t="s">
        <v>337</v>
      </c>
      <c r="D10" s="4" t="s">
        <v>381</v>
      </c>
      <c r="Q10" s="4" t="s">
        <v>339</v>
      </c>
    </row>
    <row r="11" spans="2:17" x14ac:dyDescent="0.25">
      <c r="B11" s="9"/>
      <c r="D11" s="4" t="s">
        <v>382</v>
      </c>
    </row>
    <row r="12" spans="2:17" x14ac:dyDescent="0.25">
      <c r="B12" s="9" t="s">
        <v>340</v>
      </c>
      <c r="C12" s="4" t="s">
        <v>423</v>
      </c>
      <c r="D12" s="4" t="s">
        <v>383</v>
      </c>
      <c r="Q12" s="4" t="s">
        <v>339</v>
      </c>
    </row>
    <row r="13" spans="2:17" x14ac:dyDescent="0.25">
      <c r="B13" s="9" t="s">
        <v>341</v>
      </c>
      <c r="D13" s="4" t="s">
        <v>369</v>
      </c>
      <c r="F13" s="4" t="s">
        <v>372</v>
      </c>
      <c r="J13" s="4" t="s">
        <v>371</v>
      </c>
      <c r="K13" s="4"/>
      <c r="L13" s="4"/>
    </row>
    <row r="14" spans="2:17" x14ac:dyDescent="0.25">
      <c r="B14" s="9"/>
      <c r="D14" s="4" t="s">
        <v>368</v>
      </c>
      <c r="F14" s="4" t="s">
        <v>370</v>
      </c>
      <c r="J14" s="4" t="s">
        <v>450</v>
      </c>
      <c r="K14" s="4"/>
      <c r="L14" s="4"/>
    </row>
    <row r="15" spans="2:17" x14ac:dyDescent="0.25">
      <c r="B15" s="9" t="s">
        <v>342</v>
      </c>
      <c r="D15" s="4" t="s">
        <v>440</v>
      </c>
      <c r="F15" s="4" t="s">
        <v>439</v>
      </c>
      <c r="H15" s="4" t="s">
        <v>438</v>
      </c>
      <c r="I15" s="4"/>
      <c r="L15" s="4"/>
    </row>
    <row r="16" spans="2:17" x14ac:dyDescent="0.25">
      <c r="B16" s="9" t="s">
        <v>436</v>
      </c>
      <c r="C16" s="4" t="s">
        <v>441</v>
      </c>
      <c r="F16" s="4" t="s">
        <v>442</v>
      </c>
      <c r="H16" s="4"/>
      <c r="I16" s="4"/>
      <c r="L16" s="4"/>
    </row>
    <row r="17" spans="2:17" x14ac:dyDescent="0.25">
      <c r="B17" s="9" t="s">
        <v>343</v>
      </c>
      <c r="C17" s="4"/>
      <c r="D17" s="4" t="s">
        <v>444</v>
      </c>
      <c r="E17" s="4" t="s">
        <v>445</v>
      </c>
      <c r="H17" s="4"/>
      <c r="I17" s="4" t="s">
        <v>443</v>
      </c>
      <c r="L17" s="4"/>
    </row>
    <row r="18" spans="2:17" x14ac:dyDescent="0.25">
      <c r="B18" s="9" t="s">
        <v>413</v>
      </c>
      <c r="C18" s="4"/>
      <c r="D18" s="4"/>
      <c r="E18" s="4"/>
      <c r="H18" s="4"/>
      <c r="I18" s="4"/>
      <c r="L18" s="5" t="s">
        <v>446</v>
      </c>
    </row>
    <row r="19" spans="2:17" x14ac:dyDescent="0.25">
      <c r="B19" s="9" t="s">
        <v>397</v>
      </c>
      <c r="C19" s="4"/>
      <c r="E19" s="4" t="s">
        <v>398</v>
      </c>
      <c r="H19" s="4"/>
      <c r="I19" s="4"/>
      <c r="J19" s="4" t="s">
        <v>399</v>
      </c>
      <c r="K19" s="4"/>
      <c r="L19" s="4"/>
    </row>
    <row r="20" spans="2:17" x14ac:dyDescent="0.25">
      <c r="B20" s="9" t="s">
        <v>396</v>
      </c>
      <c r="D20" s="4" t="s">
        <v>395</v>
      </c>
      <c r="G20" s="4"/>
      <c r="I20" s="5" t="s">
        <v>394</v>
      </c>
      <c r="N20" s="4" t="s">
        <v>393</v>
      </c>
      <c r="O20" s="4"/>
    </row>
    <row r="21" spans="2:17" x14ac:dyDescent="0.25">
      <c r="B21" s="9"/>
      <c r="D21" s="4" t="s">
        <v>384</v>
      </c>
      <c r="G21" s="4"/>
      <c r="I21" s="5" t="s">
        <v>388</v>
      </c>
      <c r="N21" s="4" t="s">
        <v>391</v>
      </c>
      <c r="O21" s="4"/>
    </row>
    <row r="22" spans="2:17" x14ac:dyDescent="0.25">
      <c r="B22" s="9"/>
      <c r="D22" s="4" t="s">
        <v>385</v>
      </c>
      <c r="G22" s="4"/>
      <c r="I22" s="5" t="s">
        <v>389</v>
      </c>
      <c r="N22" s="4" t="s">
        <v>392</v>
      </c>
      <c r="O22" s="4"/>
    </row>
    <row r="23" spans="2:17" x14ac:dyDescent="0.25">
      <c r="B23" s="9"/>
      <c r="D23" s="4" t="s">
        <v>386</v>
      </c>
      <c r="G23" s="4"/>
      <c r="I23" s="5" t="s">
        <v>390</v>
      </c>
      <c r="N23" s="4" t="s">
        <v>355</v>
      </c>
      <c r="O23" s="4"/>
    </row>
    <row r="24" spans="2:17" x14ac:dyDescent="0.25">
      <c r="B24" s="9"/>
      <c r="D24" s="4" t="s">
        <v>387</v>
      </c>
      <c r="G24" s="4"/>
      <c r="N24" s="4"/>
      <c r="O24" s="4"/>
    </row>
    <row r="25" spans="2:17" x14ac:dyDescent="0.25">
      <c r="B25" s="9" t="s">
        <v>346</v>
      </c>
      <c r="D25" s="14" t="s">
        <v>347</v>
      </c>
      <c r="J25" s="14" t="s">
        <v>365</v>
      </c>
      <c r="K25" s="4"/>
      <c r="L25" s="4"/>
      <c r="Q25" s="4"/>
    </row>
    <row r="26" spans="2:17" x14ac:dyDescent="0.25">
      <c r="B26" s="9" t="s">
        <v>349</v>
      </c>
      <c r="C26" s="4" t="s">
        <v>198</v>
      </c>
    </row>
    <row r="27" spans="2:17" x14ac:dyDescent="0.25">
      <c r="B27" s="9" t="s">
        <v>350</v>
      </c>
      <c r="D27" s="4" t="s">
        <v>351</v>
      </c>
      <c r="N27" s="4" t="s">
        <v>352</v>
      </c>
      <c r="O27" s="4"/>
    </row>
    <row r="28" spans="2:17" x14ac:dyDescent="0.25">
      <c r="B28" s="9" t="s">
        <v>353</v>
      </c>
      <c r="C28" s="4" t="s">
        <v>354</v>
      </c>
      <c r="F28" s="4" t="s">
        <v>355</v>
      </c>
      <c r="N28" s="4" t="s">
        <v>356</v>
      </c>
      <c r="O28" s="4"/>
    </row>
    <row r="29" spans="2:17" x14ac:dyDescent="0.25">
      <c r="B29" s="9" t="s">
        <v>359</v>
      </c>
      <c r="J29" s="4" t="s">
        <v>360</v>
      </c>
      <c r="K29" s="4"/>
      <c r="L29" s="4"/>
      <c r="N29" s="4" t="s">
        <v>361</v>
      </c>
      <c r="O29" s="4"/>
    </row>
    <row r="30" spans="2:17" x14ac:dyDescent="0.25">
      <c r="B30" s="9" t="s">
        <v>363</v>
      </c>
      <c r="N30" s="4"/>
      <c r="O30" s="4" t="s">
        <v>333</v>
      </c>
    </row>
    <row r="31" spans="2:17" x14ac:dyDescent="0.25">
      <c r="B31" s="9" t="s">
        <v>364</v>
      </c>
      <c r="D31" s="14" t="s">
        <v>334</v>
      </c>
      <c r="I31" s="5" t="s">
        <v>362</v>
      </c>
      <c r="N31" s="5" t="s">
        <v>334</v>
      </c>
      <c r="O31" s="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/>
  </sheetViews>
  <sheetFormatPr baseColWidth="10" defaultColWidth="9.140625" defaultRowHeight="15" x14ac:dyDescent="0.25"/>
  <cols>
    <col min="2" max="2" width="15.5703125" bestFit="1" customWidth="1"/>
    <col min="3" max="3" width="2.5703125" customWidth="1"/>
    <col min="4" max="4" width="26.140625" bestFit="1" customWidth="1"/>
    <col min="5" max="5" width="20.5703125" bestFit="1" customWidth="1"/>
    <col min="6" max="6" width="30.42578125" bestFit="1" customWidth="1"/>
  </cols>
  <sheetData>
    <row r="1" spans="1:6" x14ac:dyDescent="0.25">
      <c r="D1" t="s">
        <v>0</v>
      </c>
      <c r="E1" t="s">
        <v>0</v>
      </c>
      <c r="F1" t="s">
        <v>0</v>
      </c>
    </row>
    <row r="2" spans="1:6" x14ac:dyDescent="0.25">
      <c r="D2" t="s">
        <v>1</v>
      </c>
      <c r="E2" t="s">
        <v>2</v>
      </c>
      <c r="F2" t="s">
        <v>2</v>
      </c>
    </row>
    <row r="3" spans="1:6" x14ac:dyDescent="0.25">
      <c r="D3" t="s">
        <v>3</v>
      </c>
      <c r="E3" t="s">
        <v>4</v>
      </c>
      <c r="F3" t="s">
        <v>5</v>
      </c>
    </row>
    <row r="4" spans="1:6" x14ac:dyDescent="0.25">
      <c r="A4">
        <v>10295</v>
      </c>
      <c r="B4" t="s">
        <v>6</v>
      </c>
      <c r="E4">
        <v>2</v>
      </c>
    </row>
    <row r="5" spans="1:6" x14ac:dyDescent="0.25">
      <c r="A5">
        <v>10096</v>
      </c>
      <c r="B5" t="s">
        <v>7</v>
      </c>
      <c r="E5">
        <v>1</v>
      </c>
      <c r="F5">
        <v>1</v>
      </c>
    </row>
    <row r="6" spans="1:6" x14ac:dyDescent="0.25">
      <c r="A6">
        <v>10184</v>
      </c>
      <c r="B6" t="s">
        <v>8</v>
      </c>
      <c r="E6">
        <v>2</v>
      </c>
    </row>
    <row r="7" spans="1:6" x14ac:dyDescent="0.25">
      <c r="A7">
        <v>10087</v>
      </c>
      <c r="B7" t="s">
        <v>9</v>
      </c>
      <c r="E7">
        <v>2</v>
      </c>
    </row>
    <row r="8" spans="1:6" x14ac:dyDescent="0.25">
      <c r="A8">
        <v>10264</v>
      </c>
      <c r="B8" t="s">
        <v>10</v>
      </c>
      <c r="E8">
        <v>5</v>
      </c>
      <c r="F8">
        <v>1</v>
      </c>
    </row>
    <row r="9" spans="1:6" x14ac:dyDescent="0.25">
      <c r="A9">
        <v>10291</v>
      </c>
      <c r="B9" t="s">
        <v>12</v>
      </c>
      <c r="E9">
        <v>2</v>
      </c>
      <c r="F9">
        <v>3</v>
      </c>
    </row>
    <row r="10" spans="1:6" x14ac:dyDescent="0.25">
      <c r="A10">
        <v>10064</v>
      </c>
      <c r="B10" t="s">
        <v>11</v>
      </c>
      <c r="E10">
        <v>4</v>
      </c>
    </row>
    <row r="11" spans="1:6" x14ac:dyDescent="0.25">
      <c r="A11">
        <v>10277</v>
      </c>
      <c r="B11" t="s">
        <v>13</v>
      </c>
      <c r="E11">
        <v>2</v>
      </c>
      <c r="F11">
        <v>3</v>
      </c>
    </row>
    <row r="12" spans="1:6" x14ac:dyDescent="0.25">
      <c r="A12">
        <v>10069</v>
      </c>
      <c r="B12" t="s">
        <v>14</v>
      </c>
      <c r="D12">
        <v>1</v>
      </c>
      <c r="E12">
        <v>6</v>
      </c>
      <c r="F12">
        <v>1</v>
      </c>
    </row>
    <row r="13" spans="1:6" x14ac:dyDescent="0.25">
      <c r="A13">
        <v>10070</v>
      </c>
      <c r="B13" t="s">
        <v>15</v>
      </c>
      <c r="E13">
        <v>4</v>
      </c>
      <c r="F13">
        <v>1</v>
      </c>
    </row>
    <row r="14" spans="1:6" x14ac:dyDescent="0.25">
      <c r="A14">
        <v>10208</v>
      </c>
      <c r="B14" t="s">
        <v>16</v>
      </c>
      <c r="E14">
        <v>3</v>
      </c>
      <c r="F14">
        <v>1</v>
      </c>
    </row>
    <row r="15" spans="1:6" x14ac:dyDescent="0.25">
      <c r="A15">
        <v>10207</v>
      </c>
      <c r="B15" t="s">
        <v>17</v>
      </c>
      <c r="E15">
        <v>4</v>
      </c>
    </row>
    <row r="16" spans="1:6" x14ac:dyDescent="0.25">
      <c r="A16">
        <v>10075</v>
      </c>
      <c r="B16" t="s">
        <v>18</v>
      </c>
      <c r="D16">
        <v>1</v>
      </c>
      <c r="E16">
        <v>5</v>
      </c>
      <c r="F16">
        <v>1</v>
      </c>
    </row>
    <row r="17" spans="1:6" x14ac:dyDescent="0.25">
      <c r="A17">
        <v>10172</v>
      </c>
      <c r="B17" t="s">
        <v>19</v>
      </c>
      <c r="E17">
        <v>9</v>
      </c>
      <c r="F17">
        <v>1</v>
      </c>
    </row>
    <row r="18" spans="1:6" x14ac:dyDescent="0.25">
      <c r="A18">
        <v>10080</v>
      </c>
      <c r="B18" t="s">
        <v>255</v>
      </c>
      <c r="E18">
        <v>7</v>
      </c>
    </row>
    <row r="19" spans="1:6" x14ac:dyDescent="0.25">
      <c r="A19">
        <v>10152</v>
      </c>
      <c r="B19" t="s">
        <v>20</v>
      </c>
      <c r="D19">
        <v>1</v>
      </c>
    </row>
    <row r="20" spans="1:6" x14ac:dyDescent="0.25">
      <c r="A20">
        <v>10081</v>
      </c>
      <c r="B20" t="s">
        <v>245</v>
      </c>
      <c r="E20">
        <v>1</v>
      </c>
      <c r="F20">
        <v>1</v>
      </c>
    </row>
    <row r="21" spans="1:6" x14ac:dyDescent="0.25">
      <c r="A21">
        <v>10240</v>
      </c>
      <c r="B21" t="s">
        <v>21</v>
      </c>
      <c r="D21">
        <v>1</v>
      </c>
      <c r="E21">
        <v>10</v>
      </c>
      <c r="F21">
        <v>1</v>
      </c>
    </row>
    <row r="22" spans="1:6" x14ac:dyDescent="0.25">
      <c r="A22">
        <v>10171</v>
      </c>
      <c r="B22" t="s">
        <v>22</v>
      </c>
      <c r="D22">
        <v>2</v>
      </c>
      <c r="E22">
        <v>7</v>
      </c>
      <c r="F22">
        <v>1</v>
      </c>
    </row>
    <row r="23" spans="1:6" x14ac:dyDescent="0.25">
      <c r="A23">
        <v>10102</v>
      </c>
      <c r="B23" t="s">
        <v>23</v>
      </c>
      <c r="D23">
        <v>1</v>
      </c>
      <c r="E23">
        <v>3</v>
      </c>
      <c r="F23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opLeftCell="A23" workbookViewId="0">
      <selection activeCell="A27" sqref="A27"/>
    </sheetView>
  </sheetViews>
  <sheetFormatPr baseColWidth="10" defaultColWidth="9.140625" defaultRowHeight="15" x14ac:dyDescent="0.25"/>
  <cols>
    <col min="2" max="2" width="15.5703125" bestFit="1" customWidth="1"/>
    <col min="7" max="7" width="49" bestFit="1" customWidth="1"/>
  </cols>
  <sheetData>
    <row r="1" spans="1:8" x14ac:dyDescent="0.25">
      <c r="D1" t="s">
        <v>24</v>
      </c>
      <c r="E1" t="s">
        <v>25</v>
      </c>
      <c r="F1" t="s">
        <v>26</v>
      </c>
      <c r="G1" t="s">
        <v>27</v>
      </c>
      <c r="H1" t="s">
        <v>28</v>
      </c>
    </row>
    <row r="2" spans="1:8" x14ac:dyDescent="0.25">
      <c r="A2">
        <v>10062</v>
      </c>
      <c r="B2" t="s">
        <v>274</v>
      </c>
      <c r="C2">
        <v>1</v>
      </c>
      <c r="D2">
        <v>1</v>
      </c>
      <c r="E2">
        <v>1</v>
      </c>
      <c r="F2">
        <v>1</v>
      </c>
      <c r="G2" t="s">
        <v>275</v>
      </c>
    </row>
    <row r="3" spans="1:8" x14ac:dyDescent="0.25">
      <c r="A3">
        <v>10069</v>
      </c>
      <c r="B3" t="s">
        <v>14</v>
      </c>
      <c r="C3">
        <v>7</v>
      </c>
      <c r="D3">
        <v>1</v>
      </c>
      <c r="E3">
        <v>1</v>
      </c>
      <c r="F3">
        <v>1</v>
      </c>
      <c r="G3" t="s">
        <v>29</v>
      </c>
      <c r="H3" t="s">
        <v>30</v>
      </c>
    </row>
    <row r="4" spans="1:8" x14ac:dyDescent="0.25">
      <c r="A4">
        <v>10075</v>
      </c>
      <c r="B4" t="s">
        <v>18</v>
      </c>
      <c r="C4">
        <v>6</v>
      </c>
      <c r="D4">
        <v>2</v>
      </c>
      <c r="E4">
        <v>1</v>
      </c>
    </row>
    <row r="5" spans="1:8" x14ac:dyDescent="0.25">
      <c r="A5">
        <v>10080</v>
      </c>
      <c r="B5" t="s">
        <v>255</v>
      </c>
      <c r="C5">
        <v>9</v>
      </c>
      <c r="D5">
        <v>2</v>
      </c>
      <c r="E5">
        <v>1</v>
      </c>
      <c r="F5">
        <v>1</v>
      </c>
      <c r="G5" t="s">
        <v>276</v>
      </c>
    </row>
    <row r="6" spans="1:8" x14ac:dyDescent="0.25">
      <c r="A6">
        <v>10102</v>
      </c>
      <c r="B6" t="s">
        <v>23</v>
      </c>
      <c r="C6">
        <v>1</v>
      </c>
      <c r="D6">
        <v>1</v>
      </c>
      <c r="E6">
        <v>1</v>
      </c>
    </row>
    <row r="7" spans="1:8" x14ac:dyDescent="0.25">
      <c r="A7">
        <v>10152</v>
      </c>
      <c r="B7" t="s">
        <v>20</v>
      </c>
      <c r="C7">
        <v>1</v>
      </c>
      <c r="D7" t="s">
        <v>31</v>
      </c>
      <c r="E7">
        <v>1</v>
      </c>
      <c r="F7">
        <v>1</v>
      </c>
      <c r="G7" t="s">
        <v>32</v>
      </c>
      <c r="H7" t="s">
        <v>33</v>
      </c>
    </row>
    <row r="8" spans="1:8" x14ac:dyDescent="0.25">
      <c r="A8">
        <v>10171</v>
      </c>
      <c r="B8" t="s">
        <v>22</v>
      </c>
      <c r="C8">
        <v>1</v>
      </c>
      <c r="D8">
        <v>3</v>
      </c>
      <c r="E8">
        <v>1</v>
      </c>
    </row>
    <row r="9" spans="1:8" x14ac:dyDescent="0.25">
      <c r="A9">
        <v>10171</v>
      </c>
      <c r="B9" t="s">
        <v>22</v>
      </c>
      <c r="C9">
        <v>2</v>
      </c>
      <c r="D9">
        <v>1</v>
      </c>
      <c r="E9">
        <v>1</v>
      </c>
    </row>
    <row r="10" spans="1:8" x14ac:dyDescent="0.25">
      <c r="A10">
        <v>10240</v>
      </c>
      <c r="B10" t="s">
        <v>21</v>
      </c>
      <c r="C10">
        <v>1</v>
      </c>
      <c r="D10">
        <v>2</v>
      </c>
      <c r="E10">
        <v>1</v>
      </c>
      <c r="F10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1"/>
  <sheetViews>
    <sheetView workbookViewId="0">
      <selection activeCell="H54" sqref="H54"/>
    </sheetView>
  </sheetViews>
  <sheetFormatPr baseColWidth="10" defaultColWidth="9.140625" defaultRowHeight="15" x14ac:dyDescent="0.25"/>
  <cols>
    <col min="2" max="2" width="15.5703125" bestFit="1" customWidth="1"/>
    <col min="11" max="11" width="16.28515625" customWidth="1"/>
    <col min="12" max="12" width="13.140625" customWidth="1"/>
  </cols>
  <sheetData>
    <row r="1" spans="1:13" x14ac:dyDescent="0.25">
      <c r="A1" s="4" t="s">
        <v>147</v>
      </c>
      <c r="B1" s="4" t="s">
        <v>148</v>
      </c>
      <c r="C1" s="4" t="s">
        <v>281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40</v>
      </c>
      <c r="K1" t="s">
        <v>41</v>
      </c>
      <c r="L1" t="s">
        <v>42</v>
      </c>
      <c r="M1" t="s">
        <v>43</v>
      </c>
    </row>
    <row r="2" spans="1:13" x14ac:dyDescent="0.25">
      <c r="A2">
        <v>10264</v>
      </c>
      <c r="B2" t="s">
        <v>10</v>
      </c>
      <c r="C2">
        <v>1</v>
      </c>
      <c r="D2">
        <v>1</v>
      </c>
      <c r="F2" t="s">
        <v>51</v>
      </c>
      <c r="H2">
        <v>1</v>
      </c>
      <c r="J2">
        <v>1</v>
      </c>
      <c r="K2" t="s">
        <v>74</v>
      </c>
      <c r="L2" t="s">
        <v>48</v>
      </c>
    </row>
    <row r="3" spans="1:13" x14ac:dyDescent="0.25">
      <c r="A3">
        <v>10062</v>
      </c>
      <c r="B3" t="s">
        <v>274</v>
      </c>
      <c r="C3">
        <v>1</v>
      </c>
      <c r="D3">
        <v>1</v>
      </c>
      <c r="F3" t="s">
        <v>51</v>
      </c>
      <c r="H3">
        <v>1</v>
      </c>
      <c r="K3" t="s">
        <v>91</v>
      </c>
      <c r="L3" t="s">
        <v>85</v>
      </c>
    </row>
    <row r="4" spans="1:13" x14ac:dyDescent="0.25">
      <c r="A4">
        <v>10070</v>
      </c>
      <c r="B4" t="s">
        <v>15</v>
      </c>
      <c r="C4">
        <v>1</v>
      </c>
      <c r="D4">
        <v>1</v>
      </c>
      <c r="F4" t="s">
        <v>51</v>
      </c>
      <c r="H4">
        <v>1</v>
      </c>
      <c r="K4" t="s">
        <v>56</v>
      </c>
      <c r="L4" t="s">
        <v>57</v>
      </c>
      <c r="M4" t="s">
        <v>58</v>
      </c>
    </row>
    <row r="5" spans="1:13" x14ac:dyDescent="0.25">
      <c r="A5">
        <v>10069</v>
      </c>
      <c r="B5" t="s">
        <v>14</v>
      </c>
      <c r="C5">
        <v>1</v>
      </c>
      <c r="D5">
        <v>1</v>
      </c>
      <c r="F5" t="s">
        <v>51</v>
      </c>
      <c r="G5">
        <v>2</v>
      </c>
      <c r="I5">
        <v>1</v>
      </c>
      <c r="J5">
        <v>1</v>
      </c>
      <c r="K5" t="s">
        <v>52</v>
      </c>
      <c r="L5" t="s">
        <v>53</v>
      </c>
    </row>
    <row r="6" spans="1:13" x14ac:dyDescent="0.25">
      <c r="A6">
        <v>10171</v>
      </c>
      <c r="B6" t="s">
        <v>22</v>
      </c>
      <c r="C6">
        <v>1</v>
      </c>
      <c r="D6">
        <v>1</v>
      </c>
      <c r="F6" t="s">
        <v>51</v>
      </c>
      <c r="I6">
        <v>1</v>
      </c>
      <c r="K6" t="s">
        <v>75</v>
      </c>
      <c r="L6" t="s">
        <v>76</v>
      </c>
    </row>
    <row r="7" spans="1:13" x14ac:dyDescent="0.25">
      <c r="A7">
        <v>10207</v>
      </c>
      <c r="B7" t="s">
        <v>17</v>
      </c>
      <c r="C7">
        <v>1</v>
      </c>
      <c r="D7">
        <v>1</v>
      </c>
      <c r="F7" t="s">
        <v>51</v>
      </c>
      <c r="I7">
        <v>1</v>
      </c>
      <c r="K7" t="s">
        <v>48</v>
      </c>
      <c r="L7" t="s">
        <v>61</v>
      </c>
      <c r="M7" t="s">
        <v>82</v>
      </c>
    </row>
    <row r="8" spans="1:13" x14ac:dyDescent="0.25">
      <c r="A8">
        <v>10240</v>
      </c>
      <c r="B8" t="s">
        <v>21</v>
      </c>
      <c r="C8">
        <v>1</v>
      </c>
      <c r="D8">
        <v>1</v>
      </c>
      <c r="F8" t="s">
        <v>51</v>
      </c>
      <c r="I8">
        <v>1</v>
      </c>
      <c r="K8" t="s">
        <v>52</v>
      </c>
      <c r="L8" t="s">
        <v>53</v>
      </c>
    </row>
    <row r="9" spans="1:13" x14ac:dyDescent="0.25">
      <c r="A9">
        <v>10080</v>
      </c>
      <c r="B9" t="s">
        <v>255</v>
      </c>
      <c r="C9">
        <v>5</v>
      </c>
      <c r="D9">
        <v>1</v>
      </c>
      <c r="F9" t="s">
        <v>51</v>
      </c>
      <c r="J9">
        <v>1</v>
      </c>
    </row>
    <row r="10" spans="1:13" x14ac:dyDescent="0.25">
      <c r="A10">
        <v>10264</v>
      </c>
      <c r="B10" t="s">
        <v>10</v>
      </c>
      <c r="C10">
        <v>4</v>
      </c>
      <c r="D10">
        <v>1</v>
      </c>
      <c r="F10" t="s">
        <v>44</v>
      </c>
      <c r="G10">
        <v>2</v>
      </c>
      <c r="H10">
        <v>1</v>
      </c>
      <c r="J10">
        <v>1</v>
      </c>
      <c r="K10" t="s">
        <v>74</v>
      </c>
      <c r="L10" t="s">
        <v>48</v>
      </c>
    </row>
    <row r="11" spans="1:13" x14ac:dyDescent="0.25">
      <c r="A11">
        <v>10070</v>
      </c>
      <c r="B11" t="s">
        <v>15</v>
      </c>
      <c r="C11">
        <v>2</v>
      </c>
      <c r="D11">
        <v>1</v>
      </c>
      <c r="F11" t="s">
        <v>44</v>
      </c>
      <c r="H11">
        <v>1</v>
      </c>
      <c r="K11" t="s">
        <v>48</v>
      </c>
      <c r="L11" t="s">
        <v>59</v>
      </c>
      <c r="M11" t="s">
        <v>58</v>
      </c>
    </row>
    <row r="12" spans="1:13" x14ac:dyDescent="0.25">
      <c r="A12">
        <v>10172</v>
      </c>
      <c r="B12" t="s">
        <v>19</v>
      </c>
      <c r="C12">
        <v>1</v>
      </c>
      <c r="D12">
        <v>1</v>
      </c>
      <c r="F12" t="s">
        <v>44</v>
      </c>
      <c r="H12">
        <v>1</v>
      </c>
      <c r="K12" t="s">
        <v>45</v>
      </c>
    </row>
    <row r="13" spans="1:13" x14ac:dyDescent="0.25">
      <c r="A13">
        <v>10096</v>
      </c>
      <c r="B13" t="s">
        <v>7</v>
      </c>
      <c r="C13">
        <v>1</v>
      </c>
      <c r="D13">
        <v>1</v>
      </c>
      <c r="F13" t="s">
        <v>44</v>
      </c>
      <c r="I13">
        <v>1</v>
      </c>
      <c r="J13">
        <v>1</v>
      </c>
    </row>
    <row r="14" spans="1:13" x14ac:dyDescent="0.25">
      <c r="A14">
        <v>10069</v>
      </c>
      <c r="B14" t="s">
        <v>14</v>
      </c>
      <c r="C14">
        <v>2</v>
      </c>
      <c r="D14">
        <v>1</v>
      </c>
      <c r="F14" t="s">
        <v>44</v>
      </c>
      <c r="I14">
        <v>1</v>
      </c>
      <c r="K14" t="s">
        <v>52</v>
      </c>
      <c r="L14" t="s">
        <v>53</v>
      </c>
    </row>
    <row r="15" spans="1:13" x14ac:dyDescent="0.25">
      <c r="A15">
        <v>10240</v>
      </c>
      <c r="B15" t="s">
        <v>21</v>
      </c>
      <c r="C15">
        <v>2</v>
      </c>
      <c r="D15">
        <v>1</v>
      </c>
      <c r="F15" t="s">
        <v>44</v>
      </c>
      <c r="I15">
        <v>1</v>
      </c>
      <c r="K15" t="s">
        <v>52</v>
      </c>
      <c r="L15" t="s">
        <v>53</v>
      </c>
    </row>
    <row r="16" spans="1:13" x14ac:dyDescent="0.25">
      <c r="A16">
        <v>10291</v>
      </c>
      <c r="B16" t="s">
        <v>12</v>
      </c>
      <c r="C16">
        <v>1</v>
      </c>
      <c r="D16">
        <v>1</v>
      </c>
      <c r="F16" t="s">
        <v>44</v>
      </c>
      <c r="I16">
        <v>1</v>
      </c>
      <c r="K16" t="s">
        <v>91</v>
      </c>
      <c r="L16" t="s">
        <v>92</v>
      </c>
      <c r="M16" t="s">
        <v>93</v>
      </c>
    </row>
    <row r="17" spans="1:13" x14ac:dyDescent="0.25">
      <c r="A17">
        <v>10080</v>
      </c>
      <c r="B17" t="s">
        <v>255</v>
      </c>
      <c r="C17">
        <v>3</v>
      </c>
      <c r="D17">
        <v>1</v>
      </c>
      <c r="F17" t="s">
        <v>44</v>
      </c>
      <c r="J17">
        <v>1</v>
      </c>
    </row>
    <row r="18" spans="1:13" x14ac:dyDescent="0.25">
      <c r="A18">
        <v>10184</v>
      </c>
      <c r="B18" t="s">
        <v>8</v>
      </c>
      <c r="C18">
        <v>1</v>
      </c>
      <c r="D18">
        <v>1</v>
      </c>
      <c r="F18" t="s">
        <v>47</v>
      </c>
      <c r="G18">
        <v>2</v>
      </c>
      <c r="H18">
        <v>1</v>
      </c>
      <c r="I18">
        <v>1</v>
      </c>
      <c r="J18">
        <v>1</v>
      </c>
      <c r="K18" t="s">
        <v>56</v>
      </c>
      <c r="L18" t="s">
        <v>80</v>
      </c>
      <c r="M18" t="s">
        <v>81</v>
      </c>
    </row>
    <row r="19" spans="1:13" x14ac:dyDescent="0.25">
      <c r="A19">
        <v>10208</v>
      </c>
      <c r="B19" t="s">
        <v>16</v>
      </c>
      <c r="C19">
        <v>3</v>
      </c>
      <c r="D19">
        <v>1</v>
      </c>
      <c r="F19" t="s">
        <v>47</v>
      </c>
      <c r="H19">
        <v>1</v>
      </c>
      <c r="J19">
        <v>1</v>
      </c>
      <c r="K19" t="s">
        <v>84</v>
      </c>
      <c r="L19" t="s">
        <v>85</v>
      </c>
    </row>
    <row r="20" spans="1:13" x14ac:dyDescent="0.25">
      <c r="A20">
        <v>10264</v>
      </c>
      <c r="B20" t="s">
        <v>10</v>
      </c>
      <c r="C20">
        <v>6</v>
      </c>
      <c r="D20">
        <v>1</v>
      </c>
      <c r="F20" t="s">
        <v>47</v>
      </c>
      <c r="G20">
        <v>2</v>
      </c>
      <c r="H20">
        <v>1</v>
      </c>
      <c r="J20">
        <v>1</v>
      </c>
      <c r="K20" t="s">
        <v>73</v>
      </c>
      <c r="L20" t="s">
        <v>48</v>
      </c>
    </row>
    <row r="21" spans="1:13" x14ac:dyDescent="0.25">
      <c r="A21">
        <v>10062</v>
      </c>
      <c r="B21" t="s">
        <v>274</v>
      </c>
      <c r="C21">
        <v>2</v>
      </c>
      <c r="D21">
        <v>1</v>
      </c>
      <c r="F21" t="s">
        <v>47</v>
      </c>
      <c r="H21">
        <v>1</v>
      </c>
      <c r="K21" t="s">
        <v>91</v>
      </c>
      <c r="L21" t="s">
        <v>277</v>
      </c>
    </row>
    <row r="22" spans="1:13" x14ac:dyDescent="0.25">
      <c r="A22">
        <v>10070</v>
      </c>
      <c r="B22" t="s">
        <v>15</v>
      </c>
      <c r="C22">
        <v>3</v>
      </c>
      <c r="D22">
        <v>1</v>
      </c>
      <c r="F22" t="s">
        <v>47</v>
      </c>
      <c r="H22">
        <v>1</v>
      </c>
      <c r="M22" t="s">
        <v>60</v>
      </c>
    </row>
    <row r="23" spans="1:13" x14ac:dyDescent="0.25">
      <c r="A23">
        <v>10172</v>
      </c>
      <c r="B23" t="s">
        <v>19</v>
      </c>
      <c r="C23">
        <v>2</v>
      </c>
      <c r="D23">
        <v>1</v>
      </c>
      <c r="F23" t="s">
        <v>47</v>
      </c>
      <c r="H23">
        <v>1</v>
      </c>
      <c r="K23" t="s">
        <v>45</v>
      </c>
    </row>
    <row r="24" spans="1:13" x14ac:dyDescent="0.25">
      <c r="A24">
        <v>10075</v>
      </c>
      <c r="B24" t="s">
        <v>18</v>
      </c>
      <c r="C24">
        <v>5</v>
      </c>
      <c r="D24">
        <v>1</v>
      </c>
      <c r="F24" t="s">
        <v>47</v>
      </c>
      <c r="I24">
        <v>1</v>
      </c>
      <c r="J24">
        <v>1</v>
      </c>
      <c r="K24" t="s">
        <v>62</v>
      </c>
      <c r="L24" t="s">
        <v>70</v>
      </c>
      <c r="M24" t="s">
        <v>71</v>
      </c>
    </row>
    <row r="25" spans="1:13" x14ac:dyDescent="0.25">
      <c r="A25">
        <v>10069</v>
      </c>
      <c r="B25" t="s">
        <v>14</v>
      </c>
      <c r="C25">
        <v>3</v>
      </c>
      <c r="D25">
        <v>1</v>
      </c>
      <c r="F25" t="s">
        <v>47</v>
      </c>
      <c r="I25">
        <v>1</v>
      </c>
      <c r="K25" t="s">
        <v>52</v>
      </c>
      <c r="L25" t="s">
        <v>53</v>
      </c>
    </row>
    <row r="26" spans="1:13" x14ac:dyDescent="0.25">
      <c r="A26">
        <v>10171</v>
      </c>
      <c r="B26" t="s">
        <v>22</v>
      </c>
      <c r="C26">
        <v>4</v>
      </c>
      <c r="D26">
        <v>1</v>
      </c>
      <c r="F26" t="s">
        <v>47</v>
      </c>
      <c r="G26">
        <v>2</v>
      </c>
      <c r="I26">
        <v>1</v>
      </c>
      <c r="K26" t="s">
        <v>75</v>
      </c>
      <c r="L26" t="s">
        <v>76</v>
      </c>
    </row>
    <row r="27" spans="1:13" x14ac:dyDescent="0.25">
      <c r="A27">
        <v>10080</v>
      </c>
      <c r="B27" t="s">
        <v>255</v>
      </c>
      <c r="C27">
        <v>4</v>
      </c>
      <c r="D27">
        <v>1</v>
      </c>
      <c r="F27" t="s">
        <v>47</v>
      </c>
      <c r="J27">
        <v>1</v>
      </c>
    </row>
    <row r="28" spans="1:13" x14ac:dyDescent="0.25">
      <c r="A28">
        <v>10240</v>
      </c>
      <c r="B28" t="s">
        <v>21</v>
      </c>
      <c r="C28">
        <v>3</v>
      </c>
      <c r="D28">
        <v>1</v>
      </c>
      <c r="F28" t="s">
        <v>47</v>
      </c>
      <c r="K28" t="s">
        <v>52</v>
      </c>
      <c r="L28" t="s">
        <v>53</v>
      </c>
      <c r="M28" t="s">
        <v>86</v>
      </c>
    </row>
    <row r="29" spans="1:13" x14ac:dyDescent="0.25">
      <c r="A29">
        <v>10102</v>
      </c>
      <c r="B29" t="s">
        <v>23</v>
      </c>
      <c r="C29">
        <v>1</v>
      </c>
      <c r="D29">
        <v>1</v>
      </c>
      <c r="F29" t="s">
        <v>49</v>
      </c>
      <c r="G29">
        <v>1</v>
      </c>
      <c r="H29">
        <v>1</v>
      </c>
      <c r="J29">
        <v>1</v>
      </c>
      <c r="K29" t="s">
        <v>73</v>
      </c>
      <c r="L29" t="s">
        <v>48</v>
      </c>
    </row>
    <row r="30" spans="1:13" x14ac:dyDescent="0.25">
      <c r="A30">
        <v>10208</v>
      </c>
      <c r="B30" t="s">
        <v>16</v>
      </c>
      <c r="C30">
        <v>2</v>
      </c>
      <c r="D30">
        <v>1</v>
      </c>
      <c r="F30" t="s">
        <v>49</v>
      </c>
      <c r="H30">
        <v>1</v>
      </c>
      <c r="J30">
        <v>1</v>
      </c>
      <c r="K30" t="s">
        <v>84</v>
      </c>
      <c r="L30" t="s">
        <v>85</v>
      </c>
    </row>
    <row r="31" spans="1:13" x14ac:dyDescent="0.25">
      <c r="A31">
        <v>10062</v>
      </c>
      <c r="B31" t="s">
        <v>274</v>
      </c>
      <c r="C31">
        <v>3</v>
      </c>
      <c r="D31">
        <v>1</v>
      </c>
      <c r="F31" t="s">
        <v>49</v>
      </c>
      <c r="H31">
        <v>1</v>
      </c>
      <c r="K31" t="s">
        <v>91</v>
      </c>
      <c r="L31" t="s">
        <v>85</v>
      </c>
    </row>
    <row r="32" spans="1:13" x14ac:dyDescent="0.25">
      <c r="A32">
        <v>10070</v>
      </c>
      <c r="B32" t="s">
        <v>15</v>
      </c>
      <c r="C32">
        <v>4</v>
      </c>
      <c r="D32">
        <v>1</v>
      </c>
      <c r="F32" t="s">
        <v>49</v>
      </c>
      <c r="H32">
        <v>1</v>
      </c>
      <c r="K32" t="s">
        <v>56</v>
      </c>
      <c r="L32" t="s">
        <v>61</v>
      </c>
      <c r="M32" t="s">
        <v>60</v>
      </c>
    </row>
    <row r="33" spans="1:13" x14ac:dyDescent="0.25">
      <c r="A33">
        <v>10087</v>
      </c>
      <c r="B33" t="s">
        <v>9</v>
      </c>
      <c r="C33">
        <v>1</v>
      </c>
      <c r="D33">
        <v>1</v>
      </c>
      <c r="F33" s="4" t="s">
        <v>49</v>
      </c>
      <c r="G33">
        <v>1</v>
      </c>
      <c r="H33">
        <v>1</v>
      </c>
      <c r="K33" t="s">
        <v>72</v>
      </c>
      <c r="L33" t="s">
        <v>56</v>
      </c>
      <c r="M33" s="4" t="s">
        <v>58</v>
      </c>
    </row>
    <row r="34" spans="1:13" x14ac:dyDescent="0.25">
      <c r="A34">
        <v>10087</v>
      </c>
      <c r="B34" t="s">
        <v>9</v>
      </c>
      <c r="C34">
        <v>2</v>
      </c>
      <c r="D34">
        <v>1</v>
      </c>
      <c r="F34" s="4" t="s">
        <v>49</v>
      </c>
      <c r="G34">
        <v>2</v>
      </c>
      <c r="H34">
        <v>1</v>
      </c>
      <c r="K34" t="s">
        <v>72</v>
      </c>
      <c r="L34" t="s">
        <v>56</v>
      </c>
      <c r="M34" s="4" t="s">
        <v>257</v>
      </c>
    </row>
    <row r="35" spans="1:13" x14ac:dyDescent="0.25">
      <c r="A35">
        <v>10102</v>
      </c>
      <c r="B35" t="s">
        <v>23</v>
      </c>
      <c r="C35">
        <v>2</v>
      </c>
      <c r="D35">
        <v>1</v>
      </c>
      <c r="F35" t="s">
        <v>49</v>
      </c>
      <c r="G35">
        <v>2</v>
      </c>
      <c r="H35">
        <v>1</v>
      </c>
      <c r="K35" t="s">
        <v>74</v>
      </c>
      <c r="L35" t="s">
        <v>48</v>
      </c>
    </row>
    <row r="36" spans="1:13" x14ac:dyDescent="0.25">
      <c r="A36">
        <v>10172</v>
      </c>
      <c r="B36" t="s">
        <v>19</v>
      </c>
      <c r="C36">
        <v>3</v>
      </c>
      <c r="D36">
        <v>1</v>
      </c>
      <c r="F36" t="s">
        <v>49</v>
      </c>
      <c r="H36">
        <v>1</v>
      </c>
      <c r="K36" t="s">
        <v>45</v>
      </c>
    </row>
    <row r="37" spans="1:13" x14ac:dyDescent="0.25">
      <c r="A37">
        <v>10069</v>
      </c>
      <c r="B37" t="s">
        <v>14</v>
      </c>
      <c r="C37">
        <v>4</v>
      </c>
      <c r="D37">
        <v>1</v>
      </c>
      <c r="F37" t="s">
        <v>49</v>
      </c>
      <c r="I37">
        <v>1</v>
      </c>
      <c r="J37">
        <v>1</v>
      </c>
      <c r="K37" t="s">
        <v>52</v>
      </c>
      <c r="L37" t="s">
        <v>53</v>
      </c>
    </row>
    <row r="38" spans="1:13" x14ac:dyDescent="0.25">
      <c r="A38">
        <v>10075</v>
      </c>
      <c r="B38" t="s">
        <v>18</v>
      </c>
      <c r="C38">
        <v>1</v>
      </c>
      <c r="D38">
        <v>1</v>
      </c>
      <c r="F38" t="s">
        <v>49</v>
      </c>
      <c r="I38">
        <v>1</v>
      </c>
      <c r="J38">
        <v>1</v>
      </c>
      <c r="K38" t="s">
        <v>62</v>
      </c>
      <c r="L38" t="s">
        <v>63</v>
      </c>
      <c r="M38" t="s">
        <v>64</v>
      </c>
    </row>
    <row r="39" spans="1:13" x14ac:dyDescent="0.25">
      <c r="A39">
        <v>10080</v>
      </c>
      <c r="B39" t="s">
        <v>255</v>
      </c>
      <c r="C39">
        <v>7</v>
      </c>
      <c r="D39">
        <v>1</v>
      </c>
      <c r="F39" t="s">
        <v>49</v>
      </c>
      <c r="I39">
        <v>1</v>
      </c>
      <c r="J39">
        <v>1</v>
      </c>
    </row>
    <row r="40" spans="1:13" x14ac:dyDescent="0.25">
      <c r="A40">
        <v>10081</v>
      </c>
      <c r="B40" t="s">
        <v>245</v>
      </c>
      <c r="C40">
        <v>1</v>
      </c>
      <c r="D40">
        <v>1</v>
      </c>
      <c r="F40" t="s">
        <v>49</v>
      </c>
      <c r="I40">
        <v>1</v>
      </c>
      <c r="K40" t="s">
        <v>45</v>
      </c>
      <c r="L40" t="s">
        <v>256</v>
      </c>
    </row>
    <row r="41" spans="1:13" x14ac:dyDescent="0.25">
      <c r="A41">
        <v>10171</v>
      </c>
      <c r="B41" t="s">
        <v>22</v>
      </c>
      <c r="C41">
        <v>6</v>
      </c>
      <c r="D41">
        <v>1</v>
      </c>
      <c r="F41" t="s">
        <v>49</v>
      </c>
      <c r="I41">
        <v>1</v>
      </c>
      <c r="K41" t="s">
        <v>75</v>
      </c>
      <c r="L41" t="s">
        <v>76</v>
      </c>
    </row>
    <row r="42" spans="1:13" x14ac:dyDescent="0.25">
      <c r="A42">
        <v>10207</v>
      </c>
      <c r="B42" t="s">
        <v>17</v>
      </c>
      <c r="C42">
        <v>2</v>
      </c>
      <c r="D42">
        <v>1</v>
      </c>
      <c r="F42" t="s">
        <v>49</v>
      </c>
      <c r="I42">
        <v>1</v>
      </c>
      <c r="K42" t="s">
        <v>45</v>
      </c>
      <c r="L42" t="s">
        <v>61</v>
      </c>
      <c r="M42" t="s">
        <v>82</v>
      </c>
    </row>
    <row r="43" spans="1:13" x14ac:dyDescent="0.25">
      <c r="A43">
        <v>10240</v>
      </c>
      <c r="B43" t="s">
        <v>21</v>
      </c>
      <c r="C43">
        <v>4</v>
      </c>
      <c r="D43">
        <v>1</v>
      </c>
      <c r="F43" t="s">
        <v>49</v>
      </c>
      <c r="I43">
        <v>1</v>
      </c>
      <c r="K43" t="s">
        <v>52</v>
      </c>
      <c r="L43" t="s">
        <v>53</v>
      </c>
    </row>
    <row r="44" spans="1:13" x14ac:dyDescent="0.25">
      <c r="A44">
        <v>10102</v>
      </c>
      <c r="B44" t="s">
        <v>23</v>
      </c>
      <c r="C44">
        <v>3</v>
      </c>
      <c r="D44">
        <v>1</v>
      </c>
      <c r="F44" t="s">
        <v>50</v>
      </c>
      <c r="G44">
        <v>1</v>
      </c>
      <c r="H44">
        <v>1</v>
      </c>
      <c r="J44">
        <v>1</v>
      </c>
      <c r="K44" t="s">
        <v>74</v>
      </c>
      <c r="L44" t="s">
        <v>48</v>
      </c>
    </row>
    <row r="45" spans="1:13" x14ac:dyDescent="0.25">
      <c r="A45">
        <v>10062</v>
      </c>
      <c r="B45" t="s">
        <v>274</v>
      </c>
      <c r="C45">
        <v>4</v>
      </c>
      <c r="D45">
        <v>1</v>
      </c>
      <c r="F45" t="s">
        <v>50</v>
      </c>
      <c r="H45">
        <v>1</v>
      </c>
      <c r="K45" t="s">
        <v>91</v>
      </c>
      <c r="L45" t="s">
        <v>91</v>
      </c>
    </row>
    <row r="46" spans="1:13" x14ac:dyDescent="0.25">
      <c r="A46">
        <v>10075</v>
      </c>
      <c r="B46" t="s">
        <v>18</v>
      </c>
      <c r="C46">
        <v>3</v>
      </c>
      <c r="D46">
        <v>1</v>
      </c>
      <c r="F46" t="s">
        <v>50</v>
      </c>
      <c r="H46">
        <v>1</v>
      </c>
      <c r="K46" t="s">
        <v>62</v>
      </c>
      <c r="L46" t="s">
        <v>66</v>
      </c>
      <c r="M46" t="s">
        <v>67</v>
      </c>
    </row>
    <row r="47" spans="1:13" x14ac:dyDescent="0.25">
      <c r="A47">
        <v>10172</v>
      </c>
      <c r="B47" t="s">
        <v>19</v>
      </c>
      <c r="C47">
        <v>4</v>
      </c>
      <c r="D47">
        <v>1</v>
      </c>
      <c r="F47" t="s">
        <v>50</v>
      </c>
      <c r="H47">
        <v>1</v>
      </c>
      <c r="K47" t="s">
        <v>45</v>
      </c>
    </row>
    <row r="48" spans="1:13" x14ac:dyDescent="0.25">
      <c r="A48">
        <v>10172</v>
      </c>
      <c r="B48" t="s">
        <v>19</v>
      </c>
      <c r="C48">
        <v>5</v>
      </c>
      <c r="D48">
        <v>1</v>
      </c>
      <c r="F48" t="s">
        <v>50</v>
      </c>
      <c r="G48">
        <v>2</v>
      </c>
      <c r="H48">
        <v>1</v>
      </c>
      <c r="K48" t="s">
        <v>45</v>
      </c>
    </row>
    <row r="49" spans="1:13" x14ac:dyDescent="0.25">
      <c r="A49">
        <v>10069</v>
      </c>
      <c r="B49" t="s">
        <v>14</v>
      </c>
      <c r="C49">
        <v>5</v>
      </c>
      <c r="D49">
        <v>1</v>
      </c>
      <c r="F49" t="s">
        <v>50</v>
      </c>
      <c r="I49">
        <v>1</v>
      </c>
      <c r="M49" t="s">
        <v>54</v>
      </c>
    </row>
    <row r="50" spans="1:13" x14ac:dyDescent="0.25">
      <c r="A50">
        <v>10069</v>
      </c>
      <c r="B50" t="s">
        <v>14</v>
      </c>
      <c r="C50">
        <v>6</v>
      </c>
      <c r="D50">
        <v>1</v>
      </c>
      <c r="F50" t="s">
        <v>50</v>
      </c>
      <c r="I50">
        <v>1</v>
      </c>
      <c r="M50" t="s">
        <v>55</v>
      </c>
    </row>
    <row r="51" spans="1:13" x14ac:dyDescent="0.25">
      <c r="A51">
        <v>10240</v>
      </c>
      <c r="B51" t="s">
        <v>21</v>
      </c>
      <c r="C51">
        <v>5</v>
      </c>
      <c r="D51">
        <v>1</v>
      </c>
      <c r="F51" t="s">
        <v>50</v>
      </c>
      <c r="I51">
        <v>1</v>
      </c>
      <c r="K51" t="s">
        <v>52</v>
      </c>
      <c r="L51" t="s">
        <v>53</v>
      </c>
      <c r="M51" t="s">
        <v>87</v>
      </c>
    </row>
    <row r="52" spans="1:13" x14ac:dyDescent="0.25">
      <c r="A52">
        <v>10080</v>
      </c>
      <c r="B52" t="s">
        <v>255</v>
      </c>
      <c r="C52">
        <v>8</v>
      </c>
      <c r="D52">
        <v>1</v>
      </c>
      <c r="F52" t="s">
        <v>50</v>
      </c>
      <c r="J52">
        <v>1</v>
      </c>
    </row>
    <row r="53" spans="1:13" x14ac:dyDescent="0.25">
      <c r="A53">
        <v>10240</v>
      </c>
      <c r="B53" t="s">
        <v>21</v>
      </c>
      <c r="C53">
        <v>6</v>
      </c>
      <c r="D53">
        <v>1</v>
      </c>
      <c r="F53" t="s">
        <v>50</v>
      </c>
      <c r="G53">
        <v>2</v>
      </c>
      <c r="K53" t="s">
        <v>88</v>
      </c>
      <c r="L53" t="s">
        <v>53</v>
      </c>
      <c r="M53" t="s">
        <v>89</v>
      </c>
    </row>
    <row r="54" spans="1:13" x14ac:dyDescent="0.25">
      <c r="A54">
        <v>10277</v>
      </c>
      <c r="B54" t="s">
        <v>13</v>
      </c>
      <c r="C54">
        <v>1</v>
      </c>
      <c r="E54">
        <v>1</v>
      </c>
      <c r="F54" t="s">
        <v>51</v>
      </c>
      <c r="H54">
        <v>1</v>
      </c>
      <c r="I54">
        <v>1</v>
      </c>
      <c r="J54">
        <v>1</v>
      </c>
      <c r="K54" t="s">
        <v>91</v>
      </c>
      <c r="L54" t="s">
        <v>53</v>
      </c>
    </row>
    <row r="55" spans="1:13" x14ac:dyDescent="0.25">
      <c r="A55">
        <v>10264</v>
      </c>
      <c r="B55" t="s">
        <v>10</v>
      </c>
      <c r="C55">
        <v>5</v>
      </c>
      <c r="E55">
        <v>1</v>
      </c>
      <c r="F55" t="s">
        <v>51</v>
      </c>
      <c r="G55">
        <v>1</v>
      </c>
      <c r="H55">
        <v>1</v>
      </c>
      <c r="J55">
        <v>1</v>
      </c>
      <c r="K55" t="s">
        <v>74</v>
      </c>
      <c r="L55" t="s">
        <v>48</v>
      </c>
    </row>
    <row r="56" spans="1:13" x14ac:dyDescent="0.25">
      <c r="A56">
        <v>10171</v>
      </c>
      <c r="B56" t="s">
        <v>22</v>
      </c>
      <c r="C56">
        <v>2</v>
      </c>
      <c r="E56">
        <v>1</v>
      </c>
      <c r="F56" t="s">
        <v>51</v>
      </c>
      <c r="I56">
        <v>1</v>
      </c>
      <c r="K56" t="s">
        <v>77</v>
      </c>
      <c r="L56" t="s">
        <v>78</v>
      </c>
    </row>
    <row r="57" spans="1:13" x14ac:dyDescent="0.25">
      <c r="A57">
        <v>10207</v>
      </c>
      <c r="B57" t="s">
        <v>17</v>
      </c>
      <c r="C57">
        <v>3</v>
      </c>
      <c r="E57">
        <v>1</v>
      </c>
      <c r="F57" t="s">
        <v>51</v>
      </c>
      <c r="I57">
        <v>1</v>
      </c>
      <c r="K57" t="s">
        <v>56</v>
      </c>
      <c r="L57" t="s">
        <v>57</v>
      </c>
      <c r="M57" t="s">
        <v>83</v>
      </c>
    </row>
    <row r="58" spans="1:13" x14ac:dyDescent="0.25">
      <c r="A58">
        <v>10240</v>
      </c>
      <c r="B58" t="s">
        <v>21</v>
      </c>
      <c r="C58">
        <v>7</v>
      </c>
      <c r="E58">
        <v>1</v>
      </c>
      <c r="F58" t="s">
        <v>51</v>
      </c>
      <c r="I58">
        <v>1</v>
      </c>
      <c r="K58" t="s">
        <v>52</v>
      </c>
      <c r="L58" t="s">
        <v>53</v>
      </c>
    </row>
    <row r="59" spans="1:13" x14ac:dyDescent="0.25">
      <c r="A59">
        <v>10064</v>
      </c>
      <c r="B59" t="s">
        <v>11</v>
      </c>
      <c r="C59">
        <v>4</v>
      </c>
      <c r="E59">
        <v>1</v>
      </c>
      <c r="F59" t="s">
        <v>44</v>
      </c>
      <c r="G59">
        <v>4</v>
      </c>
      <c r="I59">
        <v>1</v>
      </c>
      <c r="J59">
        <v>1</v>
      </c>
      <c r="K59" t="s">
        <v>45</v>
      </c>
      <c r="L59" t="s">
        <v>46</v>
      </c>
    </row>
    <row r="60" spans="1:13" x14ac:dyDescent="0.25">
      <c r="A60">
        <v>10080</v>
      </c>
      <c r="B60" t="s">
        <v>255</v>
      </c>
      <c r="C60">
        <v>6</v>
      </c>
      <c r="E60">
        <v>1</v>
      </c>
      <c r="F60" t="s">
        <v>44</v>
      </c>
      <c r="I60">
        <v>1</v>
      </c>
      <c r="J60">
        <v>1</v>
      </c>
    </row>
    <row r="61" spans="1:13" x14ac:dyDescent="0.25">
      <c r="A61">
        <v>10171</v>
      </c>
      <c r="B61" t="s">
        <v>22</v>
      </c>
      <c r="C61">
        <v>3</v>
      </c>
      <c r="E61">
        <v>1</v>
      </c>
      <c r="F61" t="s">
        <v>44</v>
      </c>
      <c r="I61">
        <v>1</v>
      </c>
      <c r="K61" t="s">
        <v>77</v>
      </c>
      <c r="L61" t="s">
        <v>78</v>
      </c>
    </row>
    <row r="62" spans="1:13" x14ac:dyDescent="0.25">
      <c r="A62">
        <v>10240</v>
      </c>
      <c r="B62" t="s">
        <v>21</v>
      </c>
      <c r="C62">
        <v>8</v>
      </c>
      <c r="E62">
        <v>1</v>
      </c>
      <c r="F62" t="s">
        <v>44</v>
      </c>
      <c r="I62">
        <v>1</v>
      </c>
      <c r="K62" t="s">
        <v>52</v>
      </c>
      <c r="L62" t="s">
        <v>53</v>
      </c>
    </row>
    <row r="63" spans="1:13" x14ac:dyDescent="0.25">
      <c r="A63">
        <v>10264</v>
      </c>
      <c r="B63" t="s">
        <v>10</v>
      </c>
      <c r="C63">
        <v>7</v>
      </c>
      <c r="E63">
        <v>1</v>
      </c>
      <c r="F63" t="s">
        <v>47</v>
      </c>
      <c r="G63">
        <v>1</v>
      </c>
      <c r="H63">
        <v>1</v>
      </c>
      <c r="J63">
        <v>1</v>
      </c>
      <c r="K63" t="s">
        <v>74</v>
      </c>
      <c r="L63" t="s">
        <v>48</v>
      </c>
    </row>
    <row r="64" spans="1:13" x14ac:dyDescent="0.25">
      <c r="A64">
        <v>10172</v>
      </c>
      <c r="B64" t="s">
        <v>19</v>
      </c>
      <c r="C64">
        <v>6</v>
      </c>
      <c r="E64">
        <v>1</v>
      </c>
      <c r="F64" t="s">
        <v>47</v>
      </c>
      <c r="H64">
        <v>1</v>
      </c>
      <c r="K64" t="s">
        <v>45</v>
      </c>
    </row>
    <row r="65" spans="1:13" x14ac:dyDescent="0.25">
      <c r="A65">
        <v>10064</v>
      </c>
      <c r="B65" t="s">
        <v>11</v>
      </c>
      <c r="C65">
        <v>5</v>
      </c>
      <c r="E65">
        <v>1</v>
      </c>
      <c r="F65" t="s">
        <v>47</v>
      </c>
      <c r="G65">
        <v>5</v>
      </c>
      <c r="I65">
        <v>1</v>
      </c>
      <c r="J65">
        <v>1</v>
      </c>
      <c r="K65" t="s">
        <v>45</v>
      </c>
      <c r="L65" t="s">
        <v>48</v>
      </c>
    </row>
    <row r="66" spans="1:13" x14ac:dyDescent="0.25">
      <c r="A66">
        <v>10171</v>
      </c>
      <c r="B66" t="s">
        <v>22</v>
      </c>
      <c r="C66">
        <v>5</v>
      </c>
      <c r="E66">
        <v>1</v>
      </c>
      <c r="F66" t="s">
        <v>47</v>
      </c>
      <c r="I66">
        <v>1</v>
      </c>
      <c r="K66" t="s">
        <v>75</v>
      </c>
      <c r="L66" t="s">
        <v>76</v>
      </c>
    </row>
    <row r="67" spans="1:13" x14ac:dyDescent="0.25">
      <c r="A67">
        <v>10207</v>
      </c>
      <c r="B67" t="s">
        <v>17</v>
      </c>
      <c r="C67">
        <v>4</v>
      </c>
      <c r="E67">
        <v>1</v>
      </c>
      <c r="F67" t="s">
        <v>47</v>
      </c>
      <c r="I67">
        <v>1</v>
      </c>
      <c r="K67" t="s">
        <v>45</v>
      </c>
      <c r="L67" t="s">
        <v>57</v>
      </c>
      <c r="M67" t="s">
        <v>82</v>
      </c>
    </row>
    <row r="68" spans="1:13" x14ac:dyDescent="0.25">
      <c r="A68">
        <v>10080</v>
      </c>
      <c r="B68" t="s">
        <v>255</v>
      </c>
      <c r="C68">
        <v>1</v>
      </c>
      <c r="E68">
        <v>1</v>
      </c>
      <c r="F68" t="s">
        <v>278</v>
      </c>
      <c r="J68">
        <v>1</v>
      </c>
    </row>
    <row r="69" spans="1:13" x14ac:dyDescent="0.25">
      <c r="A69">
        <v>10240</v>
      </c>
      <c r="B69" t="s">
        <v>21</v>
      </c>
      <c r="C69">
        <v>9</v>
      </c>
      <c r="E69">
        <v>1</v>
      </c>
      <c r="F69" t="s">
        <v>47</v>
      </c>
      <c r="K69" t="s">
        <v>52</v>
      </c>
      <c r="L69" t="s">
        <v>53</v>
      </c>
      <c r="M69" t="s">
        <v>90</v>
      </c>
    </row>
    <row r="70" spans="1:13" x14ac:dyDescent="0.25">
      <c r="A70">
        <v>10172</v>
      </c>
      <c r="B70" t="s">
        <v>19</v>
      </c>
      <c r="C70">
        <v>7</v>
      </c>
      <c r="E70">
        <v>1</v>
      </c>
      <c r="F70" t="s">
        <v>49</v>
      </c>
      <c r="H70">
        <v>1</v>
      </c>
      <c r="K70" t="s">
        <v>45</v>
      </c>
    </row>
    <row r="71" spans="1:13" x14ac:dyDescent="0.25">
      <c r="A71">
        <v>10172</v>
      </c>
      <c r="B71" t="s">
        <v>19</v>
      </c>
      <c r="C71">
        <v>8</v>
      </c>
      <c r="E71">
        <v>1</v>
      </c>
      <c r="F71" t="s">
        <v>49</v>
      </c>
      <c r="G71">
        <v>2</v>
      </c>
      <c r="H71">
        <v>1</v>
      </c>
      <c r="K71" t="s">
        <v>45</v>
      </c>
    </row>
    <row r="72" spans="1:13" x14ac:dyDescent="0.25">
      <c r="A72">
        <v>10208</v>
      </c>
      <c r="B72" t="s">
        <v>16</v>
      </c>
      <c r="C72">
        <v>1</v>
      </c>
      <c r="E72">
        <v>1</v>
      </c>
      <c r="F72" t="s">
        <v>49</v>
      </c>
      <c r="H72">
        <v>1</v>
      </c>
      <c r="K72" t="s">
        <v>84</v>
      </c>
      <c r="L72" t="s">
        <v>85</v>
      </c>
    </row>
    <row r="73" spans="1:13" x14ac:dyDescent="0.25">
      <c r="A73">
        <v>10064</v>
      </c>
      <c r="B73" t="s">
        <v>11</v>
      </c>
      <c r="C73">
        <v>6</v>
      </c>
      <c r="E73">
        <v>1</v>
      </c>
      <c r="F73" t="s">
        <v>49</v>
      </c>
      <c r="G73">
        <v>6</v>
      </c>
      <c r="I73">
        <v>1</v>
      </c>
      <c r="J73">
        <v>1</v>
      </c>
      <c r="K73" t="s">
        <v>45</v>
      </c>
      <c r="L73" t="s">
        <v>48</v>
      </c>
    </row>
    <row r="74" spans="1:13" x14ac:dyDescent="0.25">
      <c r="A74">
        <v>10295</v>
      </c>
      <c r="B74" t="s">
        <v>6</v>
      </c>
      <c r="C74">
        <v>1</v>
      </c>
      <c r="E74">
        <v>1</v>
      </c>
      <c r="F74" t="s">
        <v>49</v>
      </c>
      <c r="I74">
        <v>1</v>
      </c>
      <c r="J74">
        <v>1</v>
      </c>
      <c r="K74" t="s">
        <v>94</v>
      </c>
      <c r="L74" t="s">
        <v>94</v>
      </c>
    </row>
    <row r="75" spans="1:13" x14ac:dyDescent="0.25">
      <c r="A75">
        <v>10075</v>
      </c>
      <c r="B75" t="s">
        <v>18</v>
      </c>
      <c r="C75">
        <v>2</v>
      </c>
      <c r="E75">
        <v>1</v>
      </c>
      <c r="F75" t="s">
        <v>49</v>
      </c>
      <c r="I75">
        <v>1</v>
      </c>
      <c r="K75" t="s">
        <v>62</v>
      </c>
      <c r="L75" t="s">
        <v>63</v>
      </c>
      <c r="M75" t="s">
        <v>65</v>
      </c>
    </row>
    <row r="76" spans="1:13" x14ac:dyDescent="0.25">
      <c r="A76">
        <v>10171</v>
      </c>
      <c r="B76" t="s">
        <v>22</v>
      </c>
      <c r="C76">
        <v>7</v>
      </c>
      <c r="E76">
        <v>1</v>
      </c>
      <c r="F76" t="s">
        <v>49</v>
      </c>
      <c r="I76">
        <v>1</v>
      </c>
      <c r="K76" t="s">
        <v>79</v>
      </c>
      <c r="L76" t="s">
        <v>76</v>
      </c>
    </row>
    <row r="77" spans="1:13" x14ac:dyDescent="0.25">
      <c r="A77">
        <v>10240</v>
      </c>
      <c r="B77" t="s">
        <v>21</v>
      </c>
      <c r="C77">
        <v>4</v>
      </c>
      <c r="E77">
        <v>1</v>
      </c>
      <c r="F77" t="s">
        <v>49</v>
      </c>
      <c r="I77">
        <v>1</v>
      </c>
      <c r="K77" t="s">
        <v>52</v>
      </c>
      <c r="L77" t="s">
        <v>53</v>
      </c>
    </row>
    <row r="78" spans="1:13" x14ac:dyDescent="0.25">
      <c r="A78">
        <v>10075</v>
      </c>
      <c r="B78" t="s">
        <v>18</v>
      </c>
      <c r="C78">
        <v>4</v>
      </c>
      <c r="E78">
        <v>1</v>
      </c>
      <c r="F78" t="s">
        <v>50</v>
      </c>
      <c r="H78">
        <v>1</v>
      </c>
      <c r="J78">
        <v>1</v>
      </c>
      <c r="K78" t="s">
        <v>62</v>
      </c>
      <c r="L78" t="s">
        <v>68</v>
      </c>
      <c r="M78" t="s">
        <v>69</v>
      </c>
    </row>
    <row r="79" spans="1:13" x14ac:dyDescent="0.25">
      <c r="A79">
        <v>10172</v>
      </c>
      <c r="B79" t="s">
        <v>19</v>
      </c>
      <c r="C79">
        <v>9</v>
      </c>
      <c r="E79">
        <v>1</v>
      </c>
      <c r="F79" t="s">
        <v>50</v>
      </c>
      <c r="H79">
        <v>1</v>
      </c>
      <c r="K79" t="s">
        <v>45</v>
      </c>
    </row>
    <row r="80" spans="1:13" x14ac:dyDescent="0.25">
      <c r="A80">
        <v>10064</v>
      </c>
      <c r="B80" t="s">
        <v>11</v>
      </c>
      <c r="C80">
        <v>7</v>
      </c>
      <c r="E80">
        <v>1</v>
      </c>
      <c r="F80" t="s">
        <v>50</v>
      </c>
      <c r="G80">
        <v>7</v>
      </c>
      <c r="I80">
        <v>1</v>
      </c>
      <c r="J80">
        <v>1</v>
      </c>
      <c r="K80" t="s">
        <v>45</v>
      </c>
      <c r="L80" t="s">
        <v>48</v>
      </c>
    </row>
    <row r="81" spans="1:10" x14ac:dyDescent="0.25">
      <c r="A81">
        <v>10080</v>
      </c>
      <c r="B81" t="s">
        <v>255</v>
      </c>
      <c r="C81">
        <v>2</v>
      </c>
      <c r="E81">
        <v>1</v>
      </c>
      <c r="F81" t="s">
        <v>50</v>
      </c>
      <c r="J81">
        <v>1</v>
      </c>
    </row>
  </sheetData>
  <sheetProtection formatCells="0" formatColumns="0" formatRows="0" insertColumns="0" insertRows="0" insertHyperlinks="0" deleteColumns="0" deleteRows="0" sort="0" autoFilter="0" pivotTables="0"/>
  <autoFilter ref="A1:M81" xr:uid="{00000000-0001-0000-0200-000000000000}"/>
  <sortState xmlns:xlrd2="http://schemas.microsoft.com/office/spreadsheetml/2017/richdata2" ref="A1:M81">
    <sortCondition descending="1" ref="D1:D81"/>
    <sortCondition descending="1" ref="E1:E81"/>
    <sortCondition ref="F1:F81"/>
    <sortCondition descending="1" ref="H1:H81"/>
    <sortCondition descending="1" ref="I1:I81"/>
    <sortCondition descending="1" ref="J1:J8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"/>
  <sheetViews>
    <sheetView workbookViewId="0">
      <selection activeCell="A8" sqref="A8"/>
    </sheetView>
  </sheetViews>
  <sheetFormatPr baseColWidth="10" defaultColWidth="9.140625" defaultRowHeight="15" x14ac:dyDescent="0.25"/>
  <cols>
    <col min="2" max="2" width="15.5703125" bestFit="1" customWidth="1"/>
    <col min="5" max="5" width="34" bestFit="1" customWidth="1"/>
    <col min="6" max="6" width="16.28515625" bestFit="1" customWidth="1"/>
    <col min="7" max="7" width="17.140625" bestFit="1" customWidth="1"/>
    <col min="8" max="8" width="18" bestFit="1" customWidth="1"/>
    <col min="9" max="9" width="19.5703125" bestFit="1" customWidth="1"/>
    <col min="10" max="10" width="15.28515625" bestFit="1" customWidth="1"/>
    <col min="11" max="11" width="28.28515625" bestFit="1" customWidth="1"/>
    <col min="12" max="12" width="29.140625" bestFit="1" customWidth="1"/>
    <col min="13" max="13" width="25.5703125" bestFit="1" customWidth="1"/>
    <col min="14" max="16" width="29.140625" bestFit="1" customWidth="1"/>
    <col min="17" max="17" width="48" bestFit="1" customWidth="1"/>
  </cols>
  <sheetData>
    <row r="1" spans="1:17" x14ac:dyDescent="0.25">
      <c r="D1" t="s">
        <v>95</v>
      </c>
      <c r="E1" t="s">
        <v>96</v>
      </c>
      <c r="F1" t="s">
        <v>97</v>
      </c>
      <c r="G1" t="s">
        <v>98</v>
      </c>
      <c r="H1" t="s">
        <v>99</v>
      </c>
      <c r="I1" t="s">
        <v>100</v>
      </c>
      <c r="J1" t="s">
        <v>101</v>
      </c>
      <c r="K1" t="s">
        <v>102</v>
      </c>
      <c r="L1" t="s">
        <v>103</v>
      </c>
      <c r="M1" t="s">
        <v>104</v>
      </c>
      <c r="N1" t="s">
        <v>105</v>
      </c>
      <c r="O1" t="s">
        <v>106</v>
      </c>
      <c r="P1" t="s">
        <v>107</v>
      </c>
      <c r="Q1" t="s">
        <v>43</v>
      </c>
    </row>
    <row r="2" spans="1:17" x14ac:dyDescent="0.25">
      <c r="A2">
        <v>10069</v>
      </c>
      <c r="B2" t="s">
        <v>14</v>
      </c>
      <c r="C2">
        <v>1</v>
      </c>
      <c r="D2">
        <v>10054</v>
      </c>
      <c r="E2" t="s">
        <v>108</v>
      </c>
      <c r="K2" t="s">
        <v>109</v>
      </c>
      <c r="L2" t="s">
        <v>110</v>
      </c>
      <c r="M2" t="s">
        <v>111</v>
      </c>
      <c r="N2" t="s">
        <v>112</v>
      </c>
    </row>
    <row r="3" spans="1:17" x14ac:dyDescent="0.25">
      <c r="A3">
        <v>10070</v>
      </c>
      <c r="B3" t="s">
        <v>15</v>
      </c>
      <c r="C3">
        <v>1</v>
      </c>
      <c r="D3">
        <v>10057</v>
      </c>
      <c r="E3" t="s">
        <v>113</v>
      </c>
      <c r="G3" t="s">
        <v>114</v>
      </c>
      <c r="K3" t="s">
        <v>115</v>
      </c>
      <c r="L3" t="s">
        <v>116</v>
      </c>
      <c r="M3" t="s">
        <v>117</v>
      </c>
      <c r="Q3" t="s">
        <v>118</v>
      </c>
    </row>
    <row r="4" spans="1:17" x14ac:dyDescent="0.25">
      <c r="A4">
        <v>10075</v>
      </c>
      <c r="B4" t="s">
        <v>18</v>
      </c>
      <c r="C4">
        <v>7</v>
      </c>
      <c r="D4">
        <v>10066</v>
      </c>
      <c r="E4" t="s">
        <v>119</v>
      </c>
      <c r="G4" t="s">
        <v>120</v>
      </c>
      <c r="I4" t="s">
        <v>121</v>
      </c>
      <c r="J4" t="s">
        <v>122</v>
      </c>
      <c r="Q4" t="s">
        <v>123</v>
      </c>
    </row>
    <row r="5" spans="1:17" x14ac:dyDescent="0.25">
      <c r="A5">
        <v>10081</v>
      </c>
      <c r="B5" t="s">
        <v>245</v>
      </c>
      <c r="C5">
        <v>1</v>
      </c>
      <c r="D5">
        <v>10081</v>
      </c>
      <c r="E5" t="s">
        <v>373</v>
      </c>
      <c r="K5" t="s">
        <v>374</v>
      </c>
      <c r="L5" t="s">
        <v>375</v>
      </c>
    </row>
    <row r="6" spans="1:17" x14ac:dyDescent="0.25">
      <c r="A6">
        <v>10096</v>
      </c>
      <c r="B6" t="s">
        <v>7</v>
      </c>
      <c r="C6">
        <v>1</v>
      </c>
      <c r="D6">
        <v>10068</v>
      </c>
      <c r="E6" t="s">
        <v>124</v>
      </c>
      <c r="H6" t="s">
        <v>125</v>
      </c>
      <c r="J6" t="s">
        <v>126</v>
      </c>
      <c r="Q6" t="s">
        <v>127</v>
      </c>
    </row>
    <row r="7" spans="1:17" x14ac:dyDescent="0.25">
      <c r="A7">
        <v>10102</v>
      </c>
      <c r="B7" t="s">
        <v>23</v>
      </c>
      <c r="C7">
        <v>1</v>
      </c>
      <c r="D7">
        <v>10078</v>
      </c>
      <c r="E7" t="s">
        <v>168</v>
      </c>
      <c r="F7" t="s">
        <v>169</v>
      </c>
      <c r="G7" t="s">
        <v>169</v>
      </c>
      <c r="I7" t="s">
        <v>169</v>
      </c>
      <c r="K7" t="s">
        <v>170</v>
      </c>
      <c r="L7" t="s">
        <v>171</v>
      </c>
      <c r="M7" t="s">
        <v>172</v>
      </c>
      <c r="N7" t="s">
        <v>173</v>
      </c>
      <c r="O7" t="s">
        <v>174</v>
      </c>
      <c r="P7" t="s">
        <v>175</v>
      </c>
      <c r="Q7" t="s">
        <v>176</v>
      </c>
    </row>
    <row r="8" spans="1:17" x14ac:dyDescent="0.25">
      <c r="A8">
        <v>10171</v>
      </c>
      <c r="B8" t="s">
        <v>22</v>
      </c>
      <c r="C8">
        <v>1</v>
      </c>
      <c r="D8">
        <v>10049</v>
      </c>
      <c r="E8" t="s">
        <v>128</v>
      </c>
      <c r="K8" t="s">
        <v>129</v>
      </c>
      <c r="L8" t="s">
        <v>130</v>
      </c>
      <c r="Q8" t="s">
        <v>131</v>
      </c>
    </row>
    <row r="9" spans="1:17" x14ac:dyDescent="0.25">
      <c r="A9">
        <v>10172</v>
      </c>
      <c r="B9" t="s">
        <v>19</v>
      </c>
      <c r="C9">
        <v>1</v>
      </c>
      <c r="D9">
        <v>10075</v>
      </c>
      <c r="E9" t="s">
        <v>132</v>
      </c>
    </row>
    <row r="10" spans="1:17" x14ac:dyDescent="0.25">
      <c r="A10">
        <v>10208</v>
      </c>
      <c r="B10" t="s">
        <v>16</v>
      </c>
      <c r="C10">
        <v>1</v>
      </c>
      <c r="G10" t="s">
        <v>133</v>
      </c>
      <c r="I10" t="s">
        <v>133</v>
      </c>
      <c r="K10" t="s">
        <v>134</v>
      </c>
      <c r="L10" t="s">
        <v>135</v>
      </c>
      <c r="M10" t="s">
        <v>136</v>
      </c>
    </row>
    <row r="11" spans="1:17" x14ac:dyDescent="0.25">
      <c r="A11">
        <v>10240</v>
      </c>
      <c r="B11" t="s">
        <v>21</v>
      </c>
      <c r="C11">
        <v>1</v>
      </c>
      <c r="D11">
        <v>10074</v>
      </c>
      <c r="E11" t="s">
        <v>137</v>
      </c>
      <c r="K11" t="s">
        <v>138</v>
      </c>
      <c r="L11" t="s">
        <v>139</v>
      </c>
      <c r="M11" t="s">
        <v>140</v>
      </c>
      <c r="N11" t="s">
        <v>141</v>
      </c>
      <c r="O11" t="s">
        <v>142</v>
      </c>
      <c r="P11" t="s">
        <v>143</v>
      </c>
    </row>
    <row r="12" spans="1:17" x14ac:dyDescent="0.25">
      <c r="A12">
        <v>10264</v>
      </c>
      <c r="B12" t="s">
        <v>10</v>
      </c>
      <c r="C12">
        <v>1</v>
      </c>
      <c r="D12">
        <v>10078</v>
      </c>
      <c r="E12" t="s">
        <v>168</v>
      </c>
      <c r="F12" t="s">
        <v>177</v>
      </c>
      <c r="G12" t="s">
        <v>178</v>
      </c>
      <c r="I12" t="s">
        <v>178</v>
      </c>
      <c r="K12" t="s">
        <v>179</v>
      </c>
      <c r="L12" t="s">
        <v>180</v>
      </c>
      <c r="M12" t="s">
        <v>181</v>
      </c>
      <c r="N12" t="s">
        <v>182</v>
      </c>
      <c r="O12" t="s">
        <v>183</v>
      </c>
      <c r="P12" t="s">
        <v>184</v>
      </c>
    </row>
    <row r="13" spans="1:17" x14ac:dyDescent="0.25">
      <c r="A13">
        <v>10277</v>
      </c>
      <c r="B13" t="s">
        <v>13</v>
      </c>
      <c r="C13">
        <v>1</v>
      </c>
      <c r="D13">
        <v>10056</v>
      </c>
      <c r="E13" t="s">
        <v>376</v>
      </c>
      <c r="K13" t="s">
        <v>144</v>
      </c>
    </row>
    <row r="14" spans="1:17" x14ac:dyDescent="0.25">
      <c r="A14">
        <v>10291</v>
      </c>
      <c r="B14" t="s">
        <v>12</v>
      </c>
      <c r="C14">
        <v>1</v>
      </c>
      <c r="D14">
        <v>10052</v>
      </c>
      <c r="E14" t="s">
        <v>145</v>
      </c>
      <c r="G14" t="s">
        <v>146</v>
      </c>
      <c r="K14" t="s">
        <v>377</v>
      </c>
      <c r="L14" t="s">
        <v>378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Zusammenfassung</vt:lpstr>
      <vt:lpstr>Einteilung</vt:lpstr>
      <vt:lpstr>Terminübersicht</vt:lpstr>
      <vt:lpstr>Alle-Vereinsmeldungen</vt:lpstr>
      <vt:lpstr>1-FO-Minis-Minihandball Sommer</vt:lpstr>
      <vt:lpstr>Mannschaften</vt:lpstr>
      <vt:lpstr>3-FO-Inklusionsliga-Meldung Ha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Mannschaftsmeldung</dc:title>
  <dc:subject>Mannschaftsmeldung</dc:subject>
  <dc:creator>Handball4All AG</dc:creator>
  <cp:keywords>Handball4All AG Mannschaftsmeldung</cp:keywords>
  <dc:description>Mannschaftsmeldung</dc:description>
  <cp:lastModifiedBy>Joachim Burger</cp:lastModifiedBy>
  <dcterms:created xsi:type="dcterms:W3CDTF">2023-02-28T13:38:03Z</dcterms:created>
  <dcterms:modified xsi:type="dcterms:W3CDTF">2023-03-29T10:53:11Z</dcterms:modified>
  <cp:category/>
</cp:coreProperties>
</file>